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UNE-2025" sheetId="1" r:id="rId4"/>
    <sheet state="visible" name="JULY-2025" sheetId="2" r:id="rId5"/>
    <sheet state="visible" name="AUGUST-2025" sheetId="3" r:id="rId6"/>
    <sheet state="visible" name="SEP-2025" sheetId="4" r:id="rId7"/>
    <sheet state="visible" name="OCT-2025" sheetId="5" r:id="rId8"/>
    <sheet state="visible" name="NOV-2025" sheetId="6" r:id="rId9"/>
    <sheet state="visible" name="DEC-2025" sheetId="7" r:id="rId10"/>
    <sheet state="visible" name="JAN-2026" sheetId="8" r:id="rId11"/>
    <sheet state="visible" name="Sheet2" sheetId="9" r:id="rId12"/>
    <sheet state="visible" name="FEB-2026" sheetId="10" r:id="rId13"/>
    <sheet state="visible" name="MARCH-2026" sheetId="11" r:id="rId14"/>
    <sheet state="visible" name="APRIL-2026" sheetId="12" r:id="rId15"/>
    <sheet state="visible" name="MAY-2026" sheetId="13" r:id="rId16"/>
    <sheet state="visible" name="JUNE-2026" sheetId="14" r:id="rId17"/>
    <sheet state="visible" name="JULY-2026" sheetId="15" r:id="rId18"/>
    <sheet state="visible" name="AUG-2026" sheetId="16" r:id="rId19"/>
    <sheet state="visible" name="SEP-2026" sheetId="17" r:id="rId20"/>
    <sheet state="visible" name="OCT-2026" sheetId="18" r:id="rId21"/>
  </sheets>
  <definedNames/>
  <calcPr/>
</workbook>
</file>

<file path=xl/sharedStrings.xml><?xml version="1.0" encoding="utf-8"?>
<sst xmlns="http://schemas.openxmlformats.org/spreadsheetml/2006/main" count="2089" uniqueCount="146">
  <si>
    <t>MANJUSHREE RESEACH INSTITUTE OF AYURVEDIC SCIENCE, PIPLAJ-GANDHINAGAR (GUJARAT)</t>
  </si>
  <si>
    <r>
      <rPr>
        <rFont val="Times New Roman"/>
        <b/>
        <color/>
        <sz val="18.0"/>
      </rPr>
      <t xml:space="preserve">Second Professional BAMS- 2023-2024           JUNE-2025  </t>
    </r>
    <r>
      <rPr>
        <rFont val="Times New Roman"/>
        <b/>
        <color/>
        <sz val="12.0"/>
      </rPr>
      <t xml:space="preserve">                                                                                                                                                                         </t>
    </r>
  </si>
  <si>
    <t>NAME OF SUBJECT</t>
  </si>
  <si>
    <t>DG</t>
  </si>
  <si>
    <t>RSBK</t>
  </si>
  <si>
    <t>RNVV</t>
  </si>
  <si>
    <t>AGAD</t>
  </si>
  <si>
    <t>SWASTHA</t>
  </si>
  <si>
    <t>SAMHITA</t>
  </si>
  <si>
    <t>TOTAL</t>
  </si>
  <si>
    <t>%</t>
  </si>
  <si>
    <t>ROLL NO.</t>
  </si>
  <si>
    <t>NAME OF THE STUDENTS</t>
  </si>
  <si>
    <t>THE</t>
  </si>
  <si>
    <t>PRA</t>
  </si>
  <si>
    <t>NLH</t>
  </si>
  <si>
    <t>(A) BATCH -TOTAL HOURS</t>
  </si>
  <si>
    <t>AMIN DEVAL PANKAJKUMAR</t>
  </si>
  <si>
    <t>BARAD DARSHILSINH JASHUBHAI</t>
  </si>
  <si>
    <t>BARAPATRE RASHMI PURUSHOTTAM</t>
  </si>
  <si>
    <t>BHASTANA TUSHAR PIYUSHBHAI</t>
  </si>
  <si>
    <t>BHOHARIYA RASIDABANU HABIBBHAI</t>
  </si>
  <si>
    <t>BHOKAN YASHKUMAR SUJANSINH</t>
  </si>
  <si>
    <t>BODAR SHRUTI VIJAYKUMAR</t>
  </si>
  <si>
    <t>CHAUDHARI DHRUVIKUMARI NITINBHAI</t>
  </si>
  <si>
    <t>CHAUDHARY ANJALIBEN ISHWARBHAI</t>
  </si>
  <si>
    <t>CHAUDHARY BANSI JAGDISHKUMAR</t>
  </si>
  <si>
    <t>CHAUDHARY DRASHTIBEN PARTHIBHAI</t>
  </si>
  <si>
    <t>CHAUDHARY SAVANKUMAR SURESHBHAI</t>
  </si>
  <si>
    <t>CHAUDHARY TANSI NARSANGBHAI</t>
  </si>
  <si>
    <t>CHAUDHARY VISHNUKUMAR ISHVARBHAI</t>
  </si>
  <si>
    <t>CHAUDHARY YUVRAJ PARESHBHAI</t>
  </si>
  <si>
    <t xml:space="preserve">CHHATRODIYA HEMA VIKRAM </t>
  </si>
  <si>
    <t>CHHAYA ANSH SUGNESHBHAI</t>
  </si>
  <si>
    <t xml:space="preserve">CHOUDHARY HIRAL RAJESH </t>
  </si>
  <si>
    <t>CHUDASAMA ANSHIKA RAMESHBHAI</t>
  </si>
  <si>
    <t>DALWADI DHRUV DHIRUBHAI</t>
  </si>
  <si>
    <t>DAMOR SALONIBEN GENDALBHAI</t>
  </si>
  <si>
    <t>DHARANI HENCY JIKENKUMAR</t>
  </si>
  <si>
    <t>GAMIT RINKUBEN REVABHAI</t>
  </si>
  <si>
    <t>GAUSWAMI POOJABEN MAHESHGAR</t>
  </si>
  <si>
    <t>GOLAKIYA ASTHA PARESHBHAI</t>
  </si>
  <si>
    <t>GUPTA AMAN NARENDRA</t>
  </si>
  <si>
    <t>JADEJA HIRALBA KRUSHNASINH</t>
  </si>
  <si>
    <t>JAYSWAL PRAPTIBEN MUKESHBHAI</t>
  </si>
  <si>
    <t>JOSHI DHRUVIBEN BHAVESHBHAI</t>
  </si>
  <si>
    <t xml:space="preserve">KALSARIYA MAHENDRA BHUPATBHAI </t>
  </si>
  <si>
    <t>MANSURI SAMABEN SABUDDIN</t>
  </si>
  <si>
    <t>MASI FIZA ZAHIRABBAS</t>
  </si>
  <si>
    <t>MIN PRACHI  AJAYBHAI</t>
  </si>
  <si>
    <t xml:space="preserve">MOBHARA SNEHA JYANTILAL </t>
  </si>
  <si>
    <t>MODI KASISBEN JAYESHBHAI</t>
  </si>
  <si>
    <t>MODI VRUSHTI NIPULKUMAR</t>
  </si>
  <si>
    <t>NURBHANEJ TAHERAFATEMA ABIDALI</t>
  </si>
  <si>
    <t>PADHIYAR KRUTI BHAVARLAL</t>
  </si>
  <si>
    <t>PANARA BHOOMI PANKAJKUMAR</t>
  </si>
  <si>
    <t>PANDOR DIVYABAHEN MANUBHAI</t>
  </si>
  <si>
    <t>(B) BATCH -TOTAL HOURS</t>
  </si>
  <si>
    <t>PARMAR JAYDEEPKUMAR SURESHBHAI</t>
  </si>
  <si>
    <t>PARMAR MANAN CHIRAGSINH</t>
  </si>
  <si>
    <t>PARMAR VIKRAM KISHORBHAI</t>
  </si>
  <si>
    <t>PATEL ADITI MAHESHBHAI</t>
  </si>
  <si>
    <t>PATEL BRENA VIKRAMBHAI</t>
  </si>
  <si>
    <t>PATEL DHAIRYA PRAKASHBHAI</t>
  </si>
  <si>
    <t>PATEL JAHNAVI RAJESHBHAI</t>
  </si>
  <si>
    <t>PATEL JANAVI PRAKASHKUMAR</t>
  </si>
  <si>
    <t>PATEL KRISI SUBHASHCHANDRA</t>
  </si>
  <si>
    <t>PATEL KRUPALIBEN JITENDRAKUMAR</t>
  </si>
  <si>
    <t>PATEL PRATHAM ASHOKBHAI</t>
  </si>
  <si>
    <t>PATEL PRINSI ATISHBHAI</t>
  </si>
  <si>
    <t xml:space="preserve">PATEL RUSHIK KALPESHKUMAR </t>
  </si>
  <si>
    <t>PATHAN SIRINBANU ZAKIRKHAN</t>
  </si>
  <si>
    <t>PRAJAPATI AYUSHIBEN RAJENDRAKUMAR</t>
  </si>
  <si>
    <t>PRAJAPATI NISARG PRAVINBHAI</t>
  </si>
  <si>
    <t xml:space="preserve">RAJA RIYA </t>
  </si>
  <si>
    <t>RAJPUT VAIBHAVIBEN JAYESHSINH</t>
  </si>
  <si>
    <t>RATHOD VATSAL BHAGVANBHAI</t>
  </si>
  <si>
    <t>SHARMA PREKSHA LALIT</t>
  </si>
  <si>
    <t>SHETH POOJA HITENDRAKUMAR</t>
  </si>
  <si>
    <t>SHROFF TRUPAL ASHOKKUMAR</t>
  </si>
  <si>
    <t>SOLANKI AARTI HARSHADKUMAR</t>
  </si>
  <si>
    <t>SOLANKI ANKITKUMAR MANSUKHBHAI</t>
  </si>
  <si>
    <t>SOLANKI KARMVIRSINH VIRPALSINH</t>
  </si>
  <si>
    <t>SOLANKI RAJ SAMATBHAI</t>
  </si>
  <si>
    <t>SOLANKI SAKSHI HIRABHAI</t>
  </si>
  <si>
    <t xml:space="preserve">SONARA JAHNAVI BHARAT KUMAR </t>
  </si>
  <si>
    <t>SONI KALPESH DILIPBHAI</t>
  </si>
  <si>
    <t>SUTHAR HIMANI DEVENDRA</t>
  </si>
  <si>
    <t>SUVERA JEENVIKA BABUBHAI</t>
  </si>
  <si>
    <t xml:space="preserve">THAKER HETA GAUTAM </t>
  </si>
  <si>
    <t>THAKKAR YUG RAJESHKUMAR</t>
  </si>
  <si>
    <t>THAKOR KHUSHI SANDIPSINH</t>
  </si>
  <si>
    <t>TOPIWALA MEET CHINTUKUMAR</t>
  </si>
  <si>
    <t>TRIVEDI POOJAN DARSHANBHAI</t>
  </si>
  <si>
    <t>VADALIYA SHRIYA ASHOKBHAI</t>
  </si>
  <si>
    <t>VADUKOOL SMITKUMAR KIRTEEKUMAR</t>
  </si>
  <si>
    <t>VAGHASIYA SAVAN JAGDISHBHAI</t>
  </si>
  <si>
    <t>VAGHELA ARJUNSINH BHARATSINH</t>
  </si>
  <si>
    <t>VALVAI HARSHKUMAR SHAILESHBHAI</t>
  </si>
  <si>
    <t>VORA AMMAR</t>
  </si>
  <si>
    <r>
      <rPr>
        <rFont val="Times New Roman"/>
        <b/>
        <color/>
        <sz val="18.0"/>
      </rPr>
      <t xml:space="preserve">Second Professional BAMS- 2023-2024           JULY-2025  </t>
    </r>
    <r>
      <rPr>
        <rFont val="Times New Roman"/>
        <b/>
        <color/>
        <sz val="12.0"/>
      </rPr>
      <t xml:space="preserve">                                                                                                                                                                         </t>
    </r>
  </si>
  <si>
    <r>
      <rPr>
        <rFont val="Times New Roman"/>
        <b/>
        <color/>
        <sz val="18.0"/>
      </rPr>
      <t xml:space="preserve">Second Professional BAMS- 2023-2024           AUG-2025  </t>
    </r>
    <r>
      <rPr>
        <rFont val="Times New Roman"/>
        <b/>
        <color/>
        <sz val="12.0"/>
      </rPr>
      <t xml:space="preserve">                                                                                                                                                                         </t>
    </r>
  </si>
  <si>
    <r>
      <rPr>
        <rFont val="Times New Roman"/>
        <b/>
        <color/>
        <sz val="18.0"/>
      </rPr>
      <t xml:space="preserve">Second Professional BAMS- 2023-2024           SEP-2025  </t>
    </r>
    <r>
      <rPr>
        <rFont val="Times New Roman"/>
        <b/>
        <color/>
        <sz val="12.0"/>
      </rPr>
      <t xml:space="preserve">                                                                                                                                                                         </t>
    </r>
  </si>
  <si>
    <r>
      <rPr>
        <rFont val="Times New Roman"/>
        <b/>
        <color/>
        <sz val="18.0"/>
      </rPr>
      <t xml:space="preserve">Second Professional BAMS- 2023-2024           OCT-2025  </t>
    </r>
    <r>
      <rPr>
        <rFont val="Times New Roman"/>
        <b/>
        <color/>
        <sz val="12.0"/>
      </rPr>
      <t xml:space="preserve">                                                                                                                                                                         </t>
    </r>
  </si>
  <si>
    <r>
      <rPr>
        <rFont val="Times New Roman"/>
        <b/>
        <color/>
        <sz val="18.0"/>
      </rPr>
      <t xml:space="preserve">Second Professional BAMS- 2023-2024           NOV-2025  </t>
    </r>
    <r>
      <rPr>
        <rFont val="Times New Roman"/>
        <b/>
        <color/>
        <sz val="12.0"/>
      </rPr>
      <t xml:space="preserve">                                                                                                                                                                         </t>
    </r>
  </si>
  <si>
    <r>
      <rPr>
        <rFont val="Times New Roman"/>
        <b/>
        <color/>
        <sz val="18.0"/>
      </rPr>
      <t xml:space="preserve">Second Professional BAMS- 2023-2024           DEC-2025  </t>
    </r>
    <r>
      <rPr>
        <rFont val="Times New Roman"/>
        <b/>
        <color/>
        <sz val="12.0"/>
      </rPr>
      <t xml:space="preserve">                                                                                                                                                                         </t>
    </r>
  </si>
  <si>
    <r>
      <rPr>
        <rFont val="Times New Roman"/>
        <b/>
        <color/>
        <sz val="18.0"/>
      </rPr>
      <t xml:space="preserve">Second Professional BAMS- 2023-2024           JAN-2026  </t>
    </r>
    <r>
      <rPr>
        <rFont val="Times New Roman"/>
        <b/>
        <color/>
        <sz val="12.0"/>
      </rPr>
      <t xml:space="preserve">                                                                                                                                                                         </t>
    </r>
  </si>
  <si>
    <r>
      <rPr>
        <rFont val="Times New Roman"/>
        <b/>
        <color/>
        <sz val="18.0"/>
      </rPr>
      <t>Second Professional BAMS- 2023-2024           FEB-2026</t>
    </r>
    <r>
      <rPr>
        <rFont val="Times New Roman"/>
        <b/>
        <color/>
        <sz val="12.0"/>
      </rPr>
      <t xml:space="preserve">                                                                                                                                                                         </t>
    </r>
  </si>
  <si>
    <r>
      <rPr>
        <rFont val="Times New Roman"/>
        <b/>
        <color/>
        <sz val="18.0"/>
      </rPr>
      <t xml:space="preserve">Second Professional BAMS- 2023-2024           MARCH-2026  </t>
    </r>
    <r>
      <rPr>
        <rFont val="Times New Roman"/>
        <b/>
        <color/>
        <sz val="12.0"/>
      </rPr>
      <t xml:space="preserve">                                                                                                                                                                         </t>
    </r>
  </si>
  <si>
    <t>7,5</t>
  </si>
  <si>
    <r>
      <rPr>
        <rFont val="Times New Roman"/>
        <b/>
        <color/>
        <sz val="18.0"/>
      </rPr>
      <t>Second Professional BAMS- 2023-2024           APRIL-2026</t>
    </r>
    <r>
      <rPr>
        <rFont val="Times New Roman"/>
        <b/>
        <color/>
        <sz val="12.0"/>
      </rPr>
      <t xml:space="preserve">                                                                                                                                                                    </t>
    </r>
  </si>
  <si>
    <r>
      <rPr>
        <rFont val="Times New Roman"/>
        <b/>
        <color/>
        <sz val="18.0"/>
      </rPr>
      <t xml:space="preserve">Second Professional BAMS- 2023-2024           MAY-2026  </t>
    </r>
    <r>
      <rPr>
        <rFont val="Times New Roman"/>
        <b/>
        <color/>
        <sz val="12.0"/>
      </rPr>
      <t xml:space="preserve">                                                                                                                                                                         </t>
    </r>
  </si>
  <si>
    <r>
      <rPr>
        <rFont val="Times New Roman"/>
        <b/>
        <color/>
        <sz val="18.0"/>
      </rPr>
      <t xml:space="preserve">Second Professional BAMS- 2023-2024           JUNE-2026  </t>
    </r>
    <r>
      <rPr>
        <rFont val="Times New Roman"/>
        <b/>
        <color/>
        <sz val="12.0"/>
      </rPr>
      <t xml:space="preserve">                                                                                                                                                                         </t>
    </r>
  </si>
  <si>
    <r>
      <rPr>
        <rFont val="Times New Roman"/>
        <b/>
        <color/>
        <sz val="18.0"/>
      </rPr>
      <t xml:space="preserve">Second Professional BAMS- 2023-2024           JULY-2026 </t>
    </r>
    <r>
      <rPr>
        <rFont val="Times New Roman"/>
        <b/>
        <color/>
        <sz val="12.0"/>
      </rPr>
      <t xml:space="preserve">                                                                                                                                                                         </t>
    </r>
  </si>
  <si>
    <r>
      <rPr>
        <rFont val="Times New Roman"/>
        <b/>
        <color/>
        <sz val="18.0"/>
      </rPr>
      <t>Second Professional BAMS- 2023-2024           AUG-2026</t>
    </r>
    <r>
      <rPr>
        <rFont val="Times New Roman"/>
        <b/>
        <color/>
        <sz val="12.0"/>
      </rPr>
      <t xml:space="preserve">                                                                                                                                                                       </t>
    </r>
  </si>
  <si>
    <t>ODD BATCH</t>
  </si>
  <si>
    <t>Akhani Maitri</t>
  </si>
  <si>
    <t>Bharadiya Sahil</t>
  </si>
  <si>
    <t>Chaudhary Riya</t>
  </si>
  <si>
    <t>Chaudhary Khemraj</t>
  </si>
  <si>
    <t>Chaudhary Kinnariben</t>
  </si>
  <si>
    <t>Chaudhary Mahi V</t>
  </si>
  <si>
    <t>Desai Krish</t>
  </si>
  <si>
    <t>Desai Prachi</t>
  </si>
  <si>
    <t>Desai Preet</t>
  </si>
  <si>
    <t>Gohil Dhruv</t>
  </si>
  <si>
    <t>Kanjariya Rajnikant</t>
  </si>
  <si>
    <t>Kasodariya Jahnvi</t>
  </si>
  <si>
    <t>Kotak Parv</t>
  </si>
  <si>
    <t>Leuva Priyanshi</t>
  </si>
  <si>
    <t>Limbadiya Nisharg</t>
  </si>
  <si>
    <t>Makwana Sujain</t>
  </si>
  <si>
    <t>Modi Sujal</t>
  </si>
  <si>
    <t>Patel Lisa</t>
  </si>
  <si>
    <t>Patel Maitri</t>
  </si>
  <si>
    <t>Patel Riya</t>
  </si>
  <si>
    <t>Prajapati Chintan</t>
  </si>
  <si>
    <t>Prajapati Devan</t>
  </si>
  <si>
    <t>Prajapati Ruchi</t>
  </si>
  <si>
    <t>Purohita Kena</t>
  </si>
  <si>
    <t>Raval Rahul</t>
  </si>
  <si>
    <t>Sankhala Sejal</t>
  </si>
  <si>
    <t>Shah Jaydeep</t>
  </si>
  <si>
    <t>Vasava Devraj</t>
  </si>
  <si>
    <r>
      <rPr>
        <rFont val="Times New Roman"/>
        <b/>
        <color/>
        <sz val="18.0"/>
      </rPr>
      <t xml:space="preserve">Second Professional BAMS- 2023-2024           SEP-2026 </t>
    </r>
    <r>
      <rPr>
        <rFont val="Times New Roman"/>
        <b/>
        <color/>
        <sz val="12.0"/>
      </rPr>
      <t xml:space="preserve">                                                                                                                                                                         </t>
    </r>
  </si>
  <si>
    <r>
      <rPr>
        <rFont val="Times New Roman"/>
        <b/>
        <color/>
        <sz val="18.0"/>
      </rPr>
      <t xml:space="preserve">Second Professional BAMS- 2023-2024           JUNE-2025  </t>
    </r>
    <r>
      <rPr>
        <rFont val="Times New Roman"/>
        <b/>
        <color/>
        <sz val="12.0"/>
      </rPr>
      <t xml:space="preserve">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</si>
</sst>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/>
      <name val="Arial"/>
      <scheme val="minor"/>
    </font>
    <font>
      <b/>
      <sz val="18.0"/>
      <color/>
      <name val="Times New Roman"/>
    </font>
    <font/>
    <font>
      <b/>
      <sz val="12.0"/>
      <color/>
      <name val="Times New Roman"/>
    </font>
    <font>
      <sz val="11.0"/>
      <color/>
      <name val="Calibri"/>
    </font>
    <font>
      <sz val="12.0"/>
      <color/>
      <name val="Times New Roman"/>
    </font>
    <font>
      <sz val="12.0"/>
      <color rgb="FF000000"/>
      <name val="Times New Roman"/>
    </font>
    <font>
      <b/>
      <sz val="12.0"/>
      <color rgb="FF000000"/>
      <name val="Times New Roman"/>
    </font>
    <font>
      <color/>
      <name val="Calibri"/>
    </font>
    <font>
      <b/>
      <sz val="11.0"/>
      <color/>
      <name val="Calibri"/>
    </font>
    <font>
      <b/>
      <sz val="14.0"/>
      <color/>
      <name val="Times New Roman"/>
    </font>
    <font>
      <b/>
      <sz val="12.0"/>
      <color/>
      <name val="Calibri"/>
    </font>
    <font>
      <sz val="11.0"/>
      <color/>
      <name val="Times New Roman"/>
    </font>
    <font>
      <b/>
      <sz val="11.0"/>
      <color/>
      <name val="Times New Roman"/>
    </font>
    <font>
      <b/>
      <sz val="10.0"/>
      <color/>
      <name val="Times New Roman"/>
    </font>
    <font>
      <sz val="12.0"/>
      <color/>
      <name val="Calibri"/>
    </font>
    <font>
      <b/>
      <sz val="15.0"/>
      <color/>
      <name val="Calibri"/>
    </font>
  </fonts>
  <fills count="21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BFBFBF"/>
        <bgColor rgb="FFBFBFBF"/>
      </patternFill>
    </fill>
    <fill>
      <patternFill patternType="solid">
        <fgColor rgb="FFF2DBDB"/>
        <bgColor rgb="FFF2DBDB"/>
      </patternFill>
    </fill>
    <fill>
      <patternFill patternType="solid">
        <fgColor rgb="FFFDE9D9"/>
        <bgColor rgb="FFFDE9D9"/>
      </patternFill>
    </fill>
    <fill>
      <patternFill patternType="solid">
        <fgColor rgb="FFE5DFEC"/>
        <bgColor rgb="FFE5DFEC"/>
      </patternFill>
    </fill>
    <fill>
      <patternFill patternType="solid">
        <fgColor rgb="FFF2F2F2"/>
        <bgColor rgb="FFF2F2F2"/>
      </patternFill>
    </fill>
    <fill>
      <patternFill patternType="solid">
        <fgColor rgb="FFDAEEF3"/>
        <bgColor rgb="FFDAEEF3"/>
      </patternFill>
    </fill>
    <fill>
      <patternFill patternType="solid">
        <fgColor rgb="FFCCC0D9"/>
        <bgColor rgb="FFCCC0D9"/>
      </patternFill>
    </fill>
    <fill>
      <patternFill patternType="solid">
        <fgColor rgb="FFC2D69B"/>
        <bgColor rgb="FFC2D69B"/>
      </patternFill>
    </fill>
    <fill>
      <patternFill patternType="solid">
        <fgColor rgb="FFB8CCE4"/>
        <bgColor rgb="FFB8CCE4"/>
      </patternFill>
    </fill>
    <fill>
      <patternFill patternType="solid">
        <fgColor rgb="FFD99594"/>
        <bgColor rgb="FFD99594"/>
      </patternFill>
    </fill>
    <fill>
      <patternFill patternType="solid">
        <fgColor rgb="FFD8D8D8"/>
        <bgColor rgb="FFD8D8D8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F4CCCC"/>
        <bgColor rgb="FFF4CCCC"/>
      </patternFill>
    </fill>
    <fill>
      <patternFill patternType="solid">
        <fgColor rgb="FFDD7E6B"/>
        <bgColor rgb="FFDD7E6B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3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11" fillId="0" fontId="2" numFmtId="0" xfId="0" applyBorder="1" applyFont="1"/>
    <xf borderId="9" fillId="3" fontId="3" numFmtId="0" xfId="0" applyAlignment="1" applyBorder="1" applyFill="1" applyFont="1">
      <alignment horizontal="center"/>
    </xf>
    <xf borderId="9" fillId="4" fontId="3" numFmtId="0" xfId="0" applyAlignment="1" applyBorder="1" applyFill="1" applyFont="1">
      <alignment horizontal="center"/>
    </xf>
    <xf borderId="9" fillId="5" fontId="3" numFmtId="16" xfId="0" applyAlignment="1" applyBorder="1" applyFill="1" applyFont="1" applyNumberFormat="1">
      <alignment horizontal="center"/>
    </xf>
    <xf borderId="9" fillId="6" fontId="3" numFmtId="16" xfId="0" applyAlignment="1" applyBorder="1" applyFill="1" applyFont="1" applyNumberFormat="1">
      <alignment horizontal="center"/>
    </xf>
    <xf borderId="9" fillId="7" fontId="3" numFmtId="0" xfId="0" applyAlignment="1" applyBorder="1" applyFill="1" applyFont="1">
      <alignment horizontal="center"/>
    </xf>
    <xf borderId="9" fillId="8" fontId="3" numFmtId="0" xfId="0" applyAlignment="1" applyBorder="1" applyFill="1" applyFont="1">
      <alignment horizontal="center"/>
    </xf>
    <xf borderId="12" fillId="9" fontId="3" numFmtId="0" xfId="0" applyAlignment="1" applyBorder="1" applyFill="1" applyFont="1">
      <alignment horizontal="center"/>
    </xf>
    <xf borderId="9" fillId="10" fontId="3" numFmtId="0" xfId="0" applyAlignment="1" applyBorder="1" applyFill="1" applyFont="1">
      <alignment horizontal="center"/>
    </xf>
    <xf borderId="13" fillId="11" fontId="4" numFmtId="0" xfId="0" applyBorder="1" applyFill="1" applyFont="1"/>
    <xf borderId="14" fillId="0" fontId="3" numFmtId="0" xfId="0" applyAlignment="1" applyBorder="1" applyFont="1">
      <alignment horizontal="center"/>
    </xf>
    <xf borderId="14" fillId="0" fontId="3" numFmtId="0" xfId="0" applyAlignment="1" applyBorder="1" applyFont="1">
      <alignment horizontal="center" vertical="center"/>
    </xf>
    <xf borderId="14" fillId="12" fontId="3" numFmtId="0" xfId="0" applyAlignment="1" applyBorder="1" applyFill="1" applyFont="1">
      <alignment horizontal="center"/>
    </xf>
    <xf borderId="14" fillId="12" fontId="3" numFmtId="0" xfId="0" applyAlignment="1" applyBorder="1" applyFont="1">
      <alignment horizontal="center" vertical="center"/>
    </xf>
    <xf borderId="14" fillId="12" fontId="5" numFmtId="0" xfId="0" applyAlignment="1" applyBorder="1" applyFont="1">
      <alignment horizontal="center"/>
    </xf>
    <xf borderId="14" fillId="12" fontId="3" numFmtId="4" xfId="0" applyAlignment="1" applyBorder="1" applyFont="1" applyNumberFormat="1">
      <alignment horizontal="center" vertical="center"/>
    </xf>
    <xf borderId="14" fillId="0" fontId="5" numFmtId="0" xfId="0" applyAlignment="1" applyBorder="1" applyFont="1">
      <alignment horizontal="center" vertical="center"/>
    </xf>
    <xf borderId="14" fillId="0" fontId="5" numFmtId="0" xfId="0" applyAlignment="1" applyBorder="1" applyFont="1">
      <alignment horizontal="center"/>
    </xf>
    <xf borderId="14" fillId="4" fontId="5" numFmtId="0" xfId="0" applyAlignment="1" applyBorder="1" applyFont="1">
      <alignment horizontal="center"/>
    </xf>
    <xf borderId="14" fillId="5" fontId="5" numFmtId="0" xfId="0" applyAlignment="1" applyBorder="1" applyFont="1">
      <alignment horizontal="center"/>
    </xf>
    <xf borderId="14" fillId="5" fontId="3" numFmtId="0" xfId="0" applyAlignment="1" applyBorder="1" applyFont="1">
      <alignment horizontal="center"/>
    </xf>
    <xf borderId="14" fillId="6" fontId="5" numFmtId="0" xfId="0" applyAlignment="1" applyBorder="1" applyFont="1">
      <alignment horizontal="center"/>
    </xf>
    <xf borderId="14" fillId="7" fontId="5" numFmtId="0" xfId="0" applyAlignment="1" applyBorder="1" applyFont="1">
      <alignment horizontal="center"/>
    </xf>
    <xf borderId="14" fillId="8" fontId="6" numFmtId="0" xfId="0" applyAlignment="1" applyBorder="1" applyFont="1">
      <alignment horizontal="center"/>
    </xf>
    <xf borderId="15" fillId="8" fontId="6" numFmtId="0" xfId="0" applyAlignment="1" applyBorder="1" applyFont="1">
      <alignment horizontal="center"/>
    </xf>
    <xf borderId="14" fillId="13" fontId="5" numFmtId="0" xfId="0" applyAlignment="1" applyBorder="1" applyFill="1" applyFont="1">
      <alignment horizontal="center"/>
    </xf>
    <xf borderId="14" fillId="9" fontId="5" numFmtId="0" xfId="0" applyAlignment="1" applyBorder="1" applyFont="1">
      <alignment horizontal="center"/>
    </xf>
    <xf borderId="16" fillId="8" fontId="6" numFmtId="0" xfId="0" applyAlignment="1" applyBorder="1" applyFont="1">
      <alignment horizontal="center"/>
    </xf>
    <xf borderId="17" fillId="8" fontId="6" numFmtId="0" xfId="0" applyAlignment="1" applyBorder="1" applyFont="1">
      <alignment horizontal="center"/>
    </xf>
    <xf borderId="14" fillId="4" fontId="3" numFmtId="0" xfId="0" applyAlignment="1" applyBorder="1" applyFont="1">
      <alignment horizontal="center"/>
    </xf>
    <xf borderId="14" fillId="6" fontId="3" numFmtId="0" xfId="0" applyAlignment="1" applyBorder="1" applyFont="1">
      <alignment horizontal="center"/>
    </xf>
    <xf borderId="14" fillId="7" fontId="3" numFmtId="0" xfId="0" applyAlignment="1" applyBorder="1" applyFont="1">
      <alignment horizontal="center"/>
    </xf>
    <xf borderId="16" fillId="8" fontId="7" numFmtId="0" xfId="0" applyAlignment="1" applyBorder="1" applyFont="1">
      <alignment horizontal="center"/>
    </xf>
    <xf borderId="17" fillId="8" fontId="7" numFmtId="0" xfId="0" applyAlignment="1" applyBorder="1" applyFont="1">
      <alignment horizontal="center"/>
    </xf>
    <xf borderId="14" fillId="13" fontId="3" numFmtId="0" xfId="0" applyAlignment="1" applyBorder="1" applyFont="1">
      <alignment horizontal="center"/>
    </xf>
    <xf borderId="0" fillId="14" fontId="8" numFmtId="0" xfId="0" applyFill="1" applyFont="1"/>
    <xf borderId="13" fillId="6" fontId="5" numFmtId="0" xfId="0" applyBorder="1" applyFont="1"/>
    <xf borderId="18" fillId="4" fontId="3" numFmtId="0" xfId="0" applyAlignment="1" applyBorder="1" applyFont="1">
      <alignment horizontal="center"/>
    </xf>
    <xf borderId="18" fillId="5" fontId="3" numFmtId="0" xfId="0" applyAlignment="1" applyBorder="1" applyFont="1">
      <alignment horizontal="center"/>
    </xf>
    <xf borderId="18" fillId="5" fontId="5" numFmtId="0" xfId="0" applyAlignment="1" applyBorder="1" applyFont="1">
      <alignment horizontal="center"/>
    </xf>
    <xf borderId="18" fillId="6" fontId="5" numFmtId="0" xfId="0" applyAlignment="1" applyBorder="1" applyFont="1">
      <alignment horizontal="center"/>
    </xf>
    <xf borderId="18" fillId="7" fontId="5" numFmtId="0" xfId="0" applyAlignment="1" applyBorder="1" applyFont="1">
      <alignment horizontal="center"/>
    </xf>
    <xf borderId="19" fillId="8" fontId="6" numFmtId="0" xfId="0" applyAlignment="1" applyBorder="1" applyFont="1">
      <alignment horizontal="center"/>
    </xf>
    <xf borderId="20" fillId="8" fontId="6" numFmtId="0" xfId="0" applyAlignment="1" applyBorder="1" applyFont="1">
      <alignment horizontal="center"/>
    </xf>
    <xf borderId="18" fillId="13" fontId="5" numFmtId="0" xfId="0" applyAlignment="1" applyBorder="1" applyFont="1">
      <alignment horizontal="center"/>
    </xf>
    <xf borderId="14" fillId="4" fontId="5" numFmtId="0" xfId="0" applyBorder="1" applyFont="1"/>
    <xf borderId="14" fillId="5" fontId="5" numFmtId="0" xfId="0" applyBorder="1" applyFont="1"/>
    <xf borderId="14" fillId="6" fontId="5" numFmtId="0" xfId="0" applyBorder="1" applyFont="1"/>
    <xf borderId="16" fillId="8" fontId="6" numFmtId="0" xfId="0" applyAlignment="1" applyBorder="1" applyFont="1">
      <alignment horizontal="right"/>
    </xf>
    <xf borderId="17" fillId="8" fontId="6" numFmtId="0" xfId="0" applyAlignment="1" applyBorder="1" applyFont="1">
      <alignment horizontal="right"/>
    </xf>
    <xf borderId="14" fillId="13" fontId="5" numFmtId="0" xfId="0" applyBorder="1" applyFont="1"/>
    <xf borderId="14" fillId="4" fontId="3" numFmtId="0" xfId="0" applyBorder="1" applyFont="1"/>
    <xf borderId="14" fillId="12" fontId="3" numFmtId="0" xfId="0" applyBorder="1" applyFont="1"/>
    <xf borderId="16" fillId="12" fontId="7" numFmtId="0" xfId="0" applyAlignment="1" applyBorder="1" applyFont="1">
      <alignment horizontal="right"/>
    </xf>
    <xf borderId="17" fillId="12" fontId="7" numFmtId="0" xfId="0" applyAlignment="1" applyBorder="1" applyFont="1">
      <alignment horizontal="right"/>
    </xf>
    <xf borderId="13" fillId="0" fontId="9" numFmtId="0" xfId="0" applyBorder="1" applyFont="1"/>
    <xf borderId="14" fillId="12" fontId="5" numFmtId="0" xfId="0" applyBorder="1" applyFont="1"/>
    <xf borderId="13" fillId="15" fontId="4" numFmtId="0" xfId="0" applyBorder="1" applyFill="1" applyFont="1"/>
    <xf borderId="14" fillId="12" fontId="5" numFmtId="0" xfId="0" applyAlignment="1" applyBorder="1" applyFont="1">
      <alignment horizontal="center" vertical="center"/>
    </xf>
    <xf borderId="16" fillId="12" fontId="6" numFmtId="0" xfId="0" applyAlignment="1" applyBorder="1" applyFont="1">
      <alignment horizontal="right"/>
    </xf>
    <xf borderId="17" fillId="12" fontId="6" numFmtId="0" xfId="0" applyAlignment="1" applyBorder="1" applyFont="1">
      <alignment horizontal="right"/>
    </xf>
    <xf borderId="0" fillId="0" fontId="4" numFmtId="0" xfId="0" applyFont="1"/>
    <xf borderId="14" fillId="16" fontId="5" numFmtId="0" xfId="0" applyAlignment="1" applyBorder="1" applyFill="1" applyFont="1">
      <alignment horizontal="center"/>
    </xf>
    <xf borderId="14" fillId="17" fontId="5" numFmtId="0" xfId="0" applyBorder="1" applyFill="1" applyFont="1"/>
    <xf borderId="14" fillId="10" fontId="3" numFmtId="0" xfId="0" applyAlignment="1" applyBorder="1" applyFont="1">
      <alignment horizontal="center" vertical="center"/>
    </xf>
    <xf borderId="14" fillId="18" fontId="5" numFmtId="0" xfId="0" applyAlignment="1" applyBorder="1" applyFill="1" applyFont="1">
      <alignment horizontal="center"/>
    </xf>
    <xf borderId="0" fillId="19" fontId="8" numFmtId="0" xfId="0" applyFill="1" applyFont="1"/>
    <xf borderId="0" fillId="0" fontId="8" numFmtId="0" xfId="0" applyFont="1"/>
    <xf borderId="21" fillId="12" fontId="3" numFmtId="0" xfId="0" applyAlignment="1" applyBorder="1" applyFont="1">
      <alignment horizontal="center" vertical="center"/>
    </xf>
    <xf borderId="0" fillId="0" fontId="8" numFmtId="0" xfId="0" applyAlignment="1" applyFont="1">
      <alignment horizontal="center"/>
    </xf>
    <xf borderId="0" fillId="19" fontId="8" numFmtId="0" xfId="0" applyAlignment="1" applyFont="1">
      <alignment horizontal="center"/>
    </xf>
    <xf borderId="9" fillId="13" fontId="5" numFmtId="0" xfId="0" applyAlignment="1" applyBorder="1" applyFont="1">
      <alignment horizontal="center"/>
    </xf>
    <xf borderId="14" fillId="19" fontId="8" numFmtId="0" xfId="0" applyAlignment="1" applyBorder="1" applyFont="1">
      <alignment horizontal="center"/>
    </xf>
    <xf borderId="11" fillId="9" fontId="5" numFmtId="0" xfId="0" applyAlignment="1" applyBorder="1" applyFont="1">
      <alignment horizontal="center"/>
    </xf>
    <xf borderId="22" fillId="13" fontId="5" numFmtId="0" xfId="0" applyAlignment="1" applyBorder="1" applyFont="1">
      <alignment horizontal="center"/>
    </xf>
    <xf borderId="14" fillId="13" fontId="10" numFmtId="0" xfId="0" applyBorder="1" applyFont="1"/>
    <xf borderId="0" fillId="18" fontId="11" numFmtId="0" xfId="0" applyFont="1"/>
    <xf borderId="13" fillId="6" fontId="5" numFmtId="0" xfId="0" applyAlignment="1" applyBorder="1" applyFont="1">
      <alignment horizontal="center"/>
    </xf>
    <xf borderId="18" fillId="4" fontId="5" numFmtId="0" xfId="0" applyAlignment="1" applyBorder="1" applyFont="1">
      <alignment horizontal="center"/>
    </xf>
    <xf borderId="14" fillId="0" fontId="4" numFmtId="0" xfId="0" applyAlignment="1" applyBorder="1" applyFont="1">
      <alignment horizontal="center"/>
    </xf>
    <xf borderId="14" fillId="15" fontId="12" numFmtId="0" xfId="0" applyAlignment="1" applyBorder="1" applyFont="1">
      <alignment horizontal="center"/>
    </xf>
    <xf borderId="14" fillId="20" fontId="13" numFmtId="0" xfId="0" applyAlignment="1" applyBorder="1" applyFill="1" applyFont="1">
      <alignment horizontal="center" vertical="center"/>
    </xf>
    <xf borderId="14" fillId="0" fontId="11" numFmtId="0" xfId="0" applyBorder="1" applyFont="1"/>
    <xf borderId="14" fillId="0" fontId="11" numFmtId="0" xfId="0" applyAlignment="1" applyBorder="1" applyFont="1">
      <alignment horizontal="center"/>
    </xf>
    <xf borderId="14" fillId="15" fontId="3" numFmtId="0" xfId="0" applyAlignment="1" applyBorder="1" applyFont="1">
      <alignment horizontal="center"/>
    </xf>
    <xf borderId="14" fillId="20" fontId="3" numFmtId="0" xfId="0" applyAlignment="1" applyBorder="1" applyFont="1">
      <alignment horizontal="center" vertical="center"/>
    </xf>
    <xf borderId="14" fillId="0" fontId="4" numFmtId="0" xfId="0" applyBorder="1" applyFont="1"/>
    <xf borderId="14" fillId="15" fontId="4" numFmtId="0" xfId="0" applyBorder="1" applyFont="1"/>
    <xf borderId="14" fillId="7" fontId="5" numFmtId="0" xfId="0" applyBorder="1" applyFont="1"/>
    <xf borderId="14" fillId="20" fontId="14" numFmtId="0" xfId="0" applyAlignment="1" applyBorder="1" applyFont="1">
      <alignment horizontal="center" vertical="center"/>
    </xf>
    <xf borderId="14" fillId="20" fontId="11" numFmtId="0" xfId="0" applyBorder="1" applyFont="1"/>
    <xf borderId="14" fillId="20" fontId="13" numFmtId="0" xfId="0" applyAlignment="1" applyBorder="1" applyFont="1">
      <alignment horizontal="center"/>
    </xf>
    <xf borderId="14" fillId="20" fontId="15" numFmtId="0" xfId="0" applyBorder="1" applyFont="1"/>
    <xf borderId="14" fillId="20" fontId="12" numFmtId="0" xfId="0" applyAlignment="1" applyBorder="1" applyFont="1">
      <alignment horizontal="center"/>
    </xf>
    <xf borderId="14" fillId="0" fontId="12" numFmtId="0" xfId="0" applyAlignment="1" applyBorder="1" applyFont="1">
      <alignment horizontal="center"/>
    </xf>
    <xf borderId="14" fillId="0" fontId="13" numFmtId="0" xfId="0" applyAlignment="1" applyBorder="1" applyFont="1">
      <alignment horizontal="center" vertical="center"/>
    </xf>
    <xf borderId="14" fillId="0" fontId="9" numFmtId="0" xfId="0" applyAlignment="1" applyBorder="1" applyFont="1">
      <alignment horizontal="center"/>
    </xf>
    <xf borderId="14" fillId="0" fontId="16" numFmtId="0" xfId="0" applyBorder="1" applyFont="1"/>
    <xf borderId="14" fillId="0" fontId="1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46.0"/>
    <col customWidth="1" min="3" max="4" width="5.71"/>
    <col customWidth="1" min="5" max="5" width="5.57"/>
    <col customWidth="1" min="6" max="7" width="5.71"/>
    <col customWidth="1" min="8" max="8" width="5.57"/>
    <col customWidth="1" min="9" max="10" width="5.71"/>
    <col customWidth="1" min="11" max="11" width="5.57"/>
    <col customWidth="1" min="12" max="13" width="5.71"/>
    <col customWidth="1" min="14" max="14" width="5.57"/>
    <col customWidth="1" min="15" max="16" width="5.71"/>
    <col customWidth="1" min="17" max="17" width="5.57"/>
    <col customWidth="1" min="18" max="19" width="5.71"/>
    <col customWidth="1" min="20" max="20" width="5.57"/>
    <col customWidth="1" min="21" max="22" width="5.71"/>
    <col customWidth="1" min="23" max="23" width="5.57"/>
    <col customWidth="1" min="24" max="24" width="14.57"/>
    <col customWidth="1" min="25" max="25" width="12.43"/>
    <col customWidth="1" min="26" max="26" width="5.57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ht="15.0" customHeight="1">
      <c r="A2" s="4"/>
      <c r="Z2" s="5"/>
    </row>
    <row r="3" ht="15.0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</row>
    <row r="4" ht="24.0" customHeight="1">
      <c r="A4" s="9" t="s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</row>
    <row r="5" ht="14.25" customHeight="1">
      <c r="A5" s="12" t="s">
        <v>2</v>
      </c>
      <c r="B5" s="11"/>
      <c r="C5" s="13" t="s">
        <v>3</v>
      </c>
      <c r="D5" s="10"/>
      <c r="E5" s="11"/>
      <c r="F5" s="14" t="s">
        <v>4</v>
      </c>
      <c r="G5" s="10"/>
      <c r="H5" s="11"/>
      <c r="I5" s="15" t="s">
        <v>5</v>
      </c>
      <c r="J5" s="10"/>
      <c r="K5" s="11"/>
      <c r="L5" s="16" t="s">
        <v>6</v>
      </c>
      <c r="M5" s="10"/>
      <c r="N5" s="11"/>
      <c r="O5" s="17" t="s">
        <v>7</v>
      </c>
      <c r="P5" s="10"/>
      <c r="Q5" s="11"/>
      <c r="R5" s="12" t="s">
        <v>8</v>
      </c>
      <c r="S5" s="10"/>
      <c r="T5" s="11"/>
      <c r="U5" s="18" t="s">
        <v>9</v>
      </c>
      <c r="V5" s="10"/>
      <c r="W5" s="11"/>
      <c r="X5" s="19" t="s">
        <v>10</v>
      </c>
      <c r="Y5" s="10"/>
      <c r="Z5" s="11"/>
      <c r="AA5" s="20"/>
      <c r="AB5" s="20"/>
      <c r="AC5" s="20"/>
      <c r="AD5" s="20"/>
      <c r="AE5" s="20"/>
      <c r="AF5" s="20"/>
    </row>
    <row r="6" ht="14.25" customHeight="1">
      <c r="A6" s="21" t="s">
        <v>11</v>
      </c>
      <c r="B6" s="21" t="s">
        <v>12</v>
      </c>
      <c r="C6" s="22" t="s">
        <v>13</v>
      </c>
      <c r="D6" s="22" t="s">
        <v>14</v>
      </c>
      <c r="E6" s="22" t="s">
        <v>15</v>
      </c>
      <c r="F6" s="22" t="s">
        <v>13</v>
      </c>
      <c r="G6" s="22" t="s">
        <v>14</v>
      </c>
      <c r="H6" s="22" t="s">
        <v>15</v>
      </c>
      <c r="I6" s="22" t="s">
        <v>13</v>
      </c>
      <c r="J6" s="22" t="s">
        <v>14</v>
      </c>
      <c r="K6" s="22" t="s">
        <v>15</v>
      </c>
      <c r="L6" s="22" t="s">
        <v>13</v>
      </c>
      <c r="M6" s="22" t="s">
        <v>14</v>
      </c>
      <c r="N6" s="22" t="s">
        <v>15</v>
      </c>
      <c r="O6" s="22" t="s">
        <v>13</v>
      </c>
      <c r="P6" s="22" t="s">
        <v>14</v>
      </c>
      <c r="Q6" s="22" t="s">
        <v>15</v>
      </c>
      <c r="R6" s="22" t="s">
        <v>13</v>
      </c>
      <c r="S6" s="22" t="s">
        <v>14</v>
      </c>
      <c r="T6" s="22" t="s">
        <v>15</v>
      </c>
      <c r="U6" s="22" t="s">
        <v>13</v>
      </c>
      <c r="V6" s="22" t="s">
        <v>14</v>
      </c>
      <c r="W6" s="22" t="s">
        <v>15</v>
      </c>
      <c r="X6" s="22" t="s">
        <v>13</v>
      </c>
      <c r="Y6" s="22" t="s">
        <v>14</v>
      </c>
      <c r="Z6" s="22" t="s">
        <v>15</v>
      </c>
    </row>
    <row r="7" ht="14.25" customHeight="1">
      <c r="A7" s="23"/>
      <c r="B7" s="23" t="s">
        <v>16</v>
      </c>
      <c r="C7" s="24">
        <v>12.0</v>
      </c>
      <c r="D7" s="24">
        <v>5.0</v>
      </c>
      <c r="E7" s="24">
        <v>6.0</v>
      </c>
      <c r="F7" s="24">
        <v>13.0</v>
      </c>
      <c r="G7" s="24">
        <v>6.0</v>
      </c>
      <c r="H7" s="24">
        <v>1.0</v>
      </c>
      <c r="I7" s="24">
        <v>8.0</v>
      </c>
      <c r="J7" s="24">
        <v>4.0</v>
      </c>
      <c r="K7" s="24">
        <v>7.0</v>
      </c>
      <c r="L7" s="24">
        <v>9.0</v>
      </c>
      <c r="M7" s="24">
        <v>8.0</v>
      </c>
      <c r="N7" s="24">
        <v>4.0</v>
      </c>
      <c r="O7" s="24">
        <v>6.0</v>
      </c>
      <c r="P7" s="24">
        <v>6.0</v>
      </c>
      <c r="Q7" s="24">
        <v>3.0</v>
      </c>
      <c r="R7" s="24">
        <v>6.0</v>
      </c>
      <c r="S7" s="24">
        <v>0.0</v>
      </c>
      <c r="T7" s="24">
        <v>8.0</v>
      </c>
      <c r="U7" s="25" t="str">
        <f t="shared" ref="U7:W7" si="1">(C7+F7+I7+L7+O7+R7)</f>
        <v>54</v>
      </c>
      <c r="V7" s="25" t="str">
        <f t="shared" si="1"/>
        <v>29</v>
      </c>
      <c r="W7" s="25" t="str">
        <f t="shared" si="1"/>
        <v>29</v>
      </c>
      <c r="X7" s="26" t="str">
        <f t="shared" ref="X7:X90" si="4">(U7*100/54)</f>
        <v>100.00</v>
      </c>
      <c r="Y7" s="26" t="str">
        <f t="shared" ref="Y7:Z7" si="2">(V7*100/29)</f>
        <v>100.00</v>
      </c>
      <c r="Z7" s="26" t="str">
        <f t="shared" si="2"/>
        <v>100.00</v>
      </c>
    </row>
    <row r="8" ht="15.75" customHeight="1">
      <c r="A8" s="27">
        <v>1.0</v>
      </c>
      <c r="B8" s="28" t="s">
        <v>17</v>
      </c>
      <c r="C8" s="29">
        <v>8.0</v>
      </c>
      <c r="D8" s="29">
        <v>8.0</v>
      </c>
      <c r="E8" s="29">
        <v>5.0</v>
      </c>
      <c r="F8" s="30">
        <v>11.0</v>
      </c>
      <c r="G8" s="31">
        <v>3.0</v>
      </c>
      <c r="H8" s="31">
        <v>1.0</v>
      </c>
      <c r="I8" s="32">
        <v>7.0</v>
      </c>
      <c r="J8" s="32">
        <v>4.0</v>
      </c>
      <c r="K8" s="32">
        <v>6.0</v>
      </c>
      <c r="L8" s="33">
        <v>8.0</v>
      </c>
      <c r="M8" s="33">
        <v>4.0</v>
      </c>
      <c r="N8" s="33">
        <v>4.0</v>
      </c>
      <c r="O8" s="34">
        <v>5.0</v>
      </c>
      <c r="P8" s="35">
        <v>5.0</v>
      </c>
      <c r="Q8" s="35">
        <v>2.0</v>
      </c>
      <c r="R8" s="36">
        <v>5.0</v>
      </c>
      <c r="S8" s="36"/>
      <c r="T8" s="36">
        <v>8.0</v>
      </c>
      <c r="U8" s="37" t="str">
        <f t="shared" ref="U8:W8" si="3">(C8+F8+I8+L8+O8+R8)</f>
        <v>44</v>
      </c>
      <c r="V8" s="37" t="str">
        <f t="shared" si="3"/>
        <v>24</v>
      </c>
      <c r="W8" s="37" t="str">
        <f t="shared" si="3"/>
        <v>26</v>
      </c>
      <c r="X8" s="26" t="str">
        <f t="shared" si="4"/>
        <v>81.48</v>
      </c>
      <c r="Y8" s="26" t="str">
        <f t="shared" ref="Y8:Z8" si="5">(V8*100/29)</f>
        <v>82.76</v>
      </c>
      <c r="Z8" s="26" t="str">
        <f t="shared" si="5"/>
        <v>89.66</v>
      </c>
    </row>
    <row r="9" ht="15.75" customHeight="1">
      <c r="A9" s="27">
        <v>2.0</v>
      </c>
      <c r="B9" s="28" t="s">
        <v>18</v>
      </c>
      <c r="C9" s="29">
        <v>7.0</v>
      </c>
      <c r="D9" s="29">
        <v>5.0</v>
      </c>
      <c r="E9" s="29">
        <v>5.0</v>
      </c>
      <c r="F9" s="31">
        <v>10.0</v>
      </c>
      <c r="G9" s="30">
        <v>3.0</v>
      </c>
      <c r="H9" s="31">
        <v>1.0</v>
      </c>
      <c r="I9" s="32">
        <v>3.0</v>
      </c>
      <c r="J9" s="32">
        <v>4.0</v>
      </c>
      <c r="K9" s="32">
        <v>5.0</v>
      </c>
      <c r="L9" s="33">
        <v>6.0</v>
      </c>
      <c r="M9" s="33">
        <v>6.0</v>
      </c>
      <c r="N9" s="33">
        <v>4.0</v>
      </c>
      <c r="O9" s="38">
        <v>4.0</v>
      </c>
      <c r="P9" s="39">
        <v>6.0</v>
      </c>
      <c r="Q9" s="39">
        <v>1.0</v>
      </c>
      <c r="R9" s="36">
        <v>5.0</v>
      </c>
      <c r="S9" s="36"/>
      <c r="T9" s="36">
        <v>5.0</v>
      </c>
      <c r="U9" s="37" t="str">
        <f t="shared" ref="U9:W9" si="6">(C9+F9+I9+L9+O9+R9)</f>
        <v>35</v>
      </c>
      <c r="V9" s="37" t="str">
        <f t="shared" si="6"/>
        <v>24</v>
      </c>
      <c r="W9" s="37" t="str">
        <f t="shared" si="6"/>
        <v>21</v>
      </c>
      <c r="X9" s="26" t="str">
        <f t="shared" si="4"/>
        <v>64.81</v>
      </c>
      <c r="Y9" s="26" t="str">
        <f t="shared" ref="Y9:Z9" si="7">(V9*100/29)</f>
        <v>82.76</v>
      </c>
      <c r="Z9" s="26" t="str">
        <f t="shared" si="7"/>
        <v>72.41</v>
      </c>
    </row>
    <row r="10" ht="15.75" customHeight="1">
      <c r="A10" s="27">
        <v>3.0</v>
      </c>
      <c r="B10" s="28" t="s">
        <v>19</v>
      </c>
      <c r="C10" s="29">
        <v>7.0</v>
      </c>
      <c r="D10" s="29">
        <v>3.0</v>
      </c>
      <c r="E10" s="29">
        <v>5.0</v>
      </c>
      <c r="F10" s="30">
        <v>7.0</v>
      </c>
      <c r="G10" s="30">
        <v>2.0</v>
      </c>
      <c r="H10" s="30">
        <v>1.0</v>
      </c>
      <c r="I10" s="32">
        <v>4.0</v>
      </c>
      <c r="J10" s="32">
        <v>4.0</v>
      </c>
      <c r="K10" s="32">
        <v>3.0</v>
      </c>
      <c r="L10" s="33">
        <v>7.0</v>
      </c>
      <c r="M10" s="33">
        <v>4.0</v>
      </c>
      <c r="N10" s="33">
        <v>2.0</v>
      </c>
      <c r="O10" s="38">
        <v>5.0</v>
      </c>
      <c r="P10" s="39">
        <v>4.0</v>
      </c>
      <c r="Q10" s="39">
        <v>1.0</v>
      </c>
      <c r="R10" s="36">
        <v>5.0</v>
      </c>
      <c r="S10" s="36"/>
      <c r="T10" s="36">
        <v>4.0</v>
      </c>
      <c r="U10" s="37" t="str">
        <f t="shared" ref="U10:W10" si="8">(C10+F10+I10+L10+O10+R10)</f>
        <v>35</v>
      </c>
      <c r="V10" s="37" t="str">
        <f t="shared" si="8"/>
        <v>17</v>
      </c>
      <c r="W10" s="37" t="str">
        <f t="shared" si="8"/>
        <v>16</v>
      </c>
      <c r="X10" s="26" t="str">
        <f t="shared" si="4"/>
        <v>64.81</v>
      </c>
      <c r="Y10" s="26" t="str">
        <f t="shared" ref="Y10:Z10" si="9">(V10*100/29)</f>
        <v>58.62</v>
      </c>
      <c r="Z10" s="26" t="str">
        <f t="shared" si="9"/>
        <v>55.17</v>
      </c>
    </row>
    <row r="11" ht="15.75" customHeight="1">
      <c r="A11" s="27">
        <v>4.0</v>
      </c>
      <c r="B11" s="28" t="s">
        <v>20</v>
      </c>
      <c r="C11" s="29">
        <v>3.0</v>
      </c>
      <c r="D11" s="29">
        <v>2.0</v>
      </c>
      <c r="E11" s="29">
        <v>5.0</v>
      </c>
      <c r="F11" s="31">
        <v>10.0</v>
      </c>
      <c r="G11" s="31">
        <v>2.0</v>
      </c>
      <c r="H11" s="31">
        <v>1.0</v>
      </c>
      <c r="I11" s="32">
        <v>4.0</v>
      </c>
      <c r="J11" s="32">
        <v>3.0</v>
      </c>
      <c r="K11" s="32">
        <v>4.0</v>
      </c>
      <c r="L11" s="33">
        <v>4.0</v>
      </c>
      <c r="M11" s="33">
        <v>4.0</v>
      </c>
      <c r="N11" s="33">
        <v>4.0</v>
      </c>
      <c r="O11" s="38">
        <v>4.0</v>
      </c>
      <c r="P11" s="39">
        <v>5.0</v>
      </c>
      <c r="Q11" s="39">
        <v>1.0</v>
      </c>
      <c r="R11" s="36">
        <v>4.0</v>
      </c>
      <c r="S11" s="36"/>
      <c r="T11" s="36">
        <v>5.0</v>
      </c>
      <c r="U11" s="37" t="str">
        <f t="shared" ref="U11:W11" si="10">(C11+F11+I11+L11+O11+R11)</f>
        <v>29</v>
      </c>
      <c r="V11" s="37" t="str">
        <f t="shared" si="10"/>
        <v>16</v>
      </c>
      <c r="W11" s="37" t="str">
        <f t="shared" si="10"/>
        <v>20</v>
      </c>
      <c r="X11" s="26" t="str">
        <f t="shared" si="4"/>
        <v>53.70</v>
      </c>
      <c r="Y11" s="26" t="str">
        <f t="shared" ref="Y11:Z11" si="11">(V11*100/29)</f>
        <v>55.17</v>
      </c>
      <c r="Z11" s="26" t="str">
        <f t="shared" si="11"/>
        <v>68.97</v>
      </c>
    </row>
    <row r="12" ht="15.75" customHeight="1">
      <c r="A12" s="27">
        <v>5.0</v>
      </c>
      <c r="B12" s="28" t="s">
        <v>21</v>
      </c>
      <c r="C12" s="29">
        <v>1.0</v>
      </c>
      <c r="D12" s="29">
        <v>5.0</v>
      </c>
      <c r="E12" s="29">
        <v>5.0</v>
      </c>
      <c r="F12" s="31">
        <v>6.0</v>
      </c>
      <c r="G12" s="30">
        <v>2.0</v>
      </c>
      <c r="H12" s="31">
        <v>1.0</v>
      </c>
      <c r="I12" s="32">
        <v>2.0</v>
      </c>
      <c r="J12" s="32">
        <v>2.0</v>
      </c>
      <c r="K12" s="32">
        <v>3.0</v>
      </c>
      <c r="L12" s="33">
        <v>3.0</v>
      </c>
      <c r="M12" s="33">
        <v>2.0</v>
      </c>
      <c r="N12" s="33">
        <v>4.0</v>
      </c>
      <c r="O12" s="38">
        <v>5.0</v>
      </c>
      <c r="P12" s="39">
        <v>6.0</v>
      </c>
      <c r="Q12" s="39">
        <v>0.0</v>
      </c>
      <c r="R12" s="36">
        <v>4.0</v>
      </c>
      <c r="S12" s="36"/>
      <c r="T12" s="36">
        <v>2.0</v>
      </c>
      <c r="U12" s="37" t="str">
        <f t="shared" ref="U12:W12" si="12">(C12+F12+I12+L12+O12+R12)</f>
        <v>21</v>
      </c>
      <c r="V12" s="37" t="str">
        <f t="shared" si="12"/>
        <v>17</v>
      </c>
      <c r="W12" s="37" t="str">
        <f t="shared" si="12"/>
        <v>15</v>
      </c>
      <c r="X12" s="26" t="str">
        <f t="shared" si="4"/>
        <v>38.89</v>
      </c>
      <c r="Y12" s="26" t="str">
        <f t="shared" ref="Y12:Z12" si="13">(V12*100/29)</f>
        <v>58.62</v>
      </c>
      <c r="Z12" s="26" t="str">
        <f t="shared" si="13"/>
        <v>51.72</v>
      </c>
    </row>
    <row r="13" ht="15.75" customHeight="1">
      <c r="A13" s="27">
        <v>6.0</v>
      </c>
      <c r="B13" s="28" t="s">
        <v>22</v>
      </c>
      <c r="C13" s="29">
        <v>8.0</v>
      </c>
      <c r="D13" s="29">
        <v>3.0</v>
      </c>
      <c r="E13" s="29">
        <v>4.0</v>
      </c>
      <c r="F13" s="30">
        <v>8.0</v>
      </c>
      <c r="G13" s="30">
        <v>3.0</v>
      </c>
      <c r="H13" s="30">
        <v>1.0</v>
      </c>
      <c r="I13" s="32">
        <v>6.0</v>
      </c>
      <c r="J13" s="32">
        <v>3.0</v>
      </c>
      <c r="K13" s="32">
        <v>6.0</v>
      </c>
      <c r="L13" s="33">
        <v>4.0</v>
      </c>
      <c r="M13" s="33">
        <v>6.0</v>
      </c>
      <c r="N13" s="33">
        <v>4.0</v>
      </c>
      <c r="O13" s="38">
        <v>4.0</v>
      </c>
      <c r="P13" s="39">
        <v>5.0</v>
      </c>
      <c r="Q13" s="39">
        <v>2.0</v>
      </c>
      <c r="R13" s="36">
        <v>5.0</v>
      </c>
      <c r="S13" s="36"/>
      <c r="T13" s="36">
        <v>4.0</v>
      </c>
      <c r="U13" s="37" t="str">
        <f t="shared" ref="U13:W13" si="14">(C13+F13+I13+L13+O13+R13)</f>
        <v>35</v>
      </c>
      <c r="V13" s="37" t="str">
        <f t="shared" si="14"/>
        <v>20</v>
      </c>
      <c r="W13" s="37" t="str">
        <f t="shared" si="14"/>
        <v>21</v>
      </c>
      <c r="X13" s="26" t="str">
        <f t="shared" si="4"/>
        <v>64.81</v>
      </c>
      <c r="Y13" s="26" t="str">
        <f t="shared" ref="Y13:Z13" si="15">(V13*100/29)</f>
        <v>68.97</v>
      </c>
      <c r="Z13" s="26" t="str">
        <f t="shared" si="15"/>
        <v>72.41</v>
      </c>
    </row>
    <row r="14" ht="15.75" customHeight="1">
      <c r="A14" s="27">
        <v>7.0</v>
      </c>
      <c r="B14" s="28" t="s">
        <v>23</v>
      </c>
      <c r="C14" s="29">
        <v>11.0</v>
      </c>
      <c r="D14" s="29">
        <v>5.0</v>
      </c>
      <c r="E14" s="29">
        <v>6.0</v>
      </c>
      <c r="F14" s="31">
        <v>11.0</v>
      </c>
      <c r="G14" s="30">
        <v>6.0</v>
      </c>
      <c r="H14" s="31">
        <v>1.0</v>
      </c>
      <c r="I14" s="32">
        <v>8.0</v>
      </c>
      <c r="J14" s="32">
        <v>4.0</v>
      </c>
      <c r="K14" s="32">
        <v>7.0</v>
      </c>
      <c r="L14" s="33">
        <v>9.0</v>
      </c>
      <c r="M14" s="33">
        <v>8.0</v>
      </c>
      <c r="N14" s="33">
        <v>4.0</v>
      </c>
      <c r="O14" s="38">
        <v>5.0</v>
      </c>
      <c r="P14" s="39">
        <v>5.0</v>
      </c>
      <c r="Q14" s="39">
        <v>2.0</v>
      </c>
      <c r="R14" s="36">
        <v>5.0</v>
      </c>
      <c r="S14" s="36"/>
      <c r="T14" s="36">
        <v>8.0</v>
      </c>
      <c r="U14" s="37" t="str">
        <f t="shared" ref="U14:W14" si="16">(C14+F14+I14+L14+O14+R14)</f>
        <v>49</v>
      </c>
      <c r="V14" s="37" t="str">
        <f t="shared" si="16"/>
        <v>28</v>
      </c>
      <c r="W14" s="37" t="str">
        <f t="shared" si="16"/>
        <v>28</v>
      </c>
      <c r="X14" s="26" t="str">
        <f t="shared" si="4"/>
        <v>90.74</v>
      </c>
      <c r="Y14" s="26" t="str">
        <f t="shared" ref="Y14:Z14" si="17">(V14*100/29)</f>
        <v>96.55</v>
      </c>
      <c r="Z14" s="26" t="str">
        <f t="shared" si="17"/>
        <v>96.55</v>
      </c>
    </row>
    <row r="15" ht="15.75" customHeight="1">
      <c r="A15" s="27">
        <v>8.0</v>
      </c>
      <c r="B15" s="28" t="s">
        <v>24</v>
      </c>
      <c r="C15" s="29">
        <v>7.0</v>
      </c>
      <c r="D15" s="29">
        <v>5.0</v>
      </c>
      <c r="E15" s="29">
        <v>5.0</v>
      </c>
      <c r="F15" s="30">
        <v>11.0</v>
      </c>
      <c r="G15" s="30">
        <v>3.0</v>
      </c>
      <c r="H15" s="30">
        <v>1.0</v>
      </c>
      <c r="I15" s="32">
        <v>4.0</v>
      </c>
      <c r="J15" s="32">
        <v>4.0</v>
      </c>
      <c r="K15" s="32">
        <v>5.0</v>
      </c>
      <c r="L15" s="33">
        <v>7.0</v>
      </c>
      <c r="M15" s="33">
        <v>6.0</v>
      </c>
      <c r="N15" s="33">
        <v>4.0</v>
      </c>
      <c r="O15" s="38">
        <v>4.0</v>
      </c>
      <c r="P15" s="39">
        <v>6.0</v>
      </c>
      <c r="Q15" s="39">
        <v>1.0</v>
      </c>
      <c r="R15" s="36">
        <v>5.0</v>
      </c>
      <c r="S15" s="36"/>
      <c r="T15" s="36">
        <v>5.0</v>
      </c>
      <c r="U15" s="37" t="str">
        <f t="shared" ref="U15:W15" si="18">(C15+F15+I15+L15+O15+R15)</f>
        <v>38</v>
      </c>
      <c r="V15" s="37" t="str">
        <f t="shared" si="18"/>
        <v>24</v>
      </c>
      <c r="W15" s="37" t="str">
        <f t="shared" si="18"/>
        <v>21</v>
      </c>
      <c r="X15" s="26" t="str">
        <f t="shared" si="4"/>
        <v>70.37</v>
      </c>
      <c r="Y15" s="26" t="str">
        <f t="shared" ref="Y15:Z15" si="19">(V15*100/29)</f>
        <v>82.76</v>
      </c>
      <c r="Z15" s="26" t="str">
        <f t="shared" si="19"/>
        <v>72.41</v>
      </c>
    </row>
    <row r="16" ht="15.75" customHeight="1">
      <c r="A16" s="27">
        <v>9.0</v>
      </c>
      <c r="B16" s="28" t="s">
        <v>25</v>
      </c>
      <c r="C16" s="29">
        <v>8.0</v>
      </c>
      <c r="D16" s="29">
        <v>5.0</v>
      </c>
      <c r="E16" s="29">
        <v>4.0</v>
      </c>
      <c r="F16" s="30">
        <v>10.0</v>
      </c>
      <c r="G16" s="30">
        <v>4.0</v>
      </c>
      <c r="H16" s="30">
        <v>1.0</v>
      </c>
      <c r="I16" s="32">
        <v>5.0</v>
      </c>
      <c r="J16" s="32">
        <v>3.0</v>
      </c>
      <c r="K16" s="32">
        <v>6.0</v>
      </c>
      <c r="L16" s="33">
        <v>6.0</v>
      </c>
      <c r="M16" s="33">
        <v>6.0</v>
      </c>
      <c r="N16" s="33">
        <v>4.0</v>
      </c>
      <c r="O16" s="38">
        <v>5.0</v>
      </c>
      <c r="P16" s="39">
        <v>5.0</v>
      </c>
      <c r="Q16" s="39">
        <v>2.0</v>
      </c>
      <c r="R16" s="36">
        <v>4.0</v>
      </c>
      <c r="S16" s="36"/>
      <c r="T16" s="36">
        <v>6.0</v>
      </c>
      <c r="U16" s="37" t="str">
        <f t="shared" ref="U16:W16" si="20">(C16+F16+I16+L16+O16+R16)</f>
        <v>38</v>
      </c>
      <c r="V16" s="37" t="str">
        <f t="shared" si="20"/>
        <v>23</v>
      </c>
      <c r="W16" s="37" t="str">
        <f t="shared" si="20"/>
        <v>23</v>
      </c>
      <c r="X16" s="26" t="str">
        <f t="shared" si="4"/>
        <v>70.37</v>
      </c>
      <c r="Y16" s="26" t="str">
        <f t="shared" ref="Y16:Z16" si="21">(V16*100/29)</f>
        <v>79.31</v>
      </c>
      <c r="Z16" s="26" t="str">
        <f t="shared" si="21"/>
        <v>79.31</v>
      </c>
    </row>
    <row r="17" ht="15.75" customHeight="1">
      <c r="A17" s="27">
        <v>10.0</v>
      </c>
      <c r="B17" s="28" t="s">
        <v>26</v>
      </c>
      <c r="C17" s="29">
        <v>3.0</v>
      </c>
      <c r="D17" s="29">
        <v>3.0</v>
      </c>
      <c r="E17" s="29">
        <v>4.0</v>
      </c>
      <c r="F17" s="30">
        <v>9.0</v>
      </c>
      <c r="G17" s="30">
        <v>3.0</v>
      </c>
      <c r="H17" s="30">
        <v>0.0</v>
      </c>
      <c r="I17" s="32">
        <v>3.0</v>
      </c>
      <c r="J17" s="32">
        <v>3.0</v>
      </c>
      <c r="K17" s="32">
        <v>3.0</v>
      </c>
      <c r="L17" s="33">
        <v>5.0</v>
      </c>
      <c r="M17" s="33">
        <v>4.0</v>
      </c>
      <c r="N17" s="33">
        <v>4.0</v>
      </c>
      <c r="O17" s="38">
        <v>4.0</v>
      </c>
      <c r="P17" s="39">
        <v>4.0</v>
      </c>
      <c r="Q17" s="39">
        <v>2.0</v>
      </c>
      <c r="R17" s="36">
        <v>4.0</v>
      </c>
      <c r="S17" s="36"/>
      <c r="T17" s="36">
        <v>5.0</v>
      </c>
      <c r="U17" s="37" t="str">
        <f t="shared" ref="U17:W17" si="22">(C17+F17+I17+L17+O17+R17)</f>
        <v>28</v>
      </c>
      <c r="V17" s="37" t="str">
        <f t="shared" si="22"/>
        <v>17</v>
      </c>
      <c r="W17" s="37" t="str">
        <f t="shared" si="22"/>
        <v>18</v>
      </c>
      <c r="X17" s="26" t="str">
        <f t="shared" si="4"/>
        <v>51.85</v>
      </c>
      <c r="Y17" s="26" t="str">
        <f t="shared" ref="Y17:Z17" si="23">(V17*100/29)</f>
        <v>58.62</v>
      </c>
      <c r="Z17" s="26" t="str">
        <f t="shared" si="23"/>
        <v>62.07</v>
      </c>
    </row>
    <row r="18" ht="15.75" customHeight="1">
      <c r="A18" s="27">
        <v>11.0</v>
      </c>
      <c r="B18" s="28" t="s">
        <v>27</v>
      </c>
      <c r="C18" s="29">
        <v>7.0</v>
      </c>
      <c r="D18" s="29">
        <v>5.0</v>
      </c>
      <c r="E18" s="29">
        <v>4.0</v>
      </c>
      <c r="F18" s="30">
        <v>11.0</v>
      </c>
      <c r="G18" s="30">
        <v>3.0</v>
      </c>
      <c r="H18" s="30">
        <v>1.0</v>
      </c>
      <c r="I18" s="32">
        <v>5.0</v>
      </c>
      <c r="J18" s="32">
        <v>4.0</v>
      </c>
      <c r="K18" s="32">
        <v>5.0</v>
      </c>
      <c r="L18" s="33">
        <v>7.0</v>
      </c>
      <c r="M18" s="33">
        <v>6.0</v>
      </c>
      <c r="N18" s="33">
        <v>4.0</v>
      </c>
      <c r="O18" s="38">
        <v>5.0</v>
      </c>
      <c r="P18" s="39">
        <v>6.0</v>
      </c>
      <c r="Q18" s="39">
        <v>1.0</v>
      </c>
      <c r="R18" s="36">
        <v>5.0</v>
      </c>
      <c r="S18" s="36"/>
      <c r="T18" s="36">
        <v>6.0</v>
      </c>
      <c r="U18" s="37" t="str">
        <f t="shared" ref="U18:W18" si="24">(C18+F18+I18+L18+O18+R18)</f>
        <v>40</v>
      </c>
      <c r="V18" s="37" t="str">
        <f t="shared" si="24"/>
        <v>24</v>
      </c>
      <c r="W18" s="37" t="str">
        <f t="shared" si="24"/>
        <v>21</v>
      </c>
      <c r="X18" s="26" t="str">
        <f t="shared" si="4"/>
        <v>74.07</v>
      </c>
      <c r="Y18" s="26" t="str">
        <f t="shared" ref="Y18:Z18" si="25">(V18*100/29)</f>
        <v>82.76</v>
      </c>
      <c r="Z18" s="26" t="str">
        <f t="shared" si="25"/>
        <v>72.41</v>
      </c>
    </row>
    <row r="19" ht="15.75" customHeight="1">
      <c r="A19" s="27">
        <v>12.0</v>
      </c>
      <c r="B19" s="28" t="s">
        <v>28</v>
      </c>
      <c r="C19" s="29">
        <v>6.0</v>
      </c>
      <c r="D19" s="29">
        <v>5.0</v>
      </c>
      <c r="E19" s="29">
        <v>4.0</v>
      </c>
      <c r="F19" s="30">
        <v>11.0</v>
      </c>
      <c r="G19" s="30">
        <v>2.0</v>
      </c>
      <c r="H19" s="30">
        <v>1.0</v>
      </c>
      <c r="I19" s="32">
        <v>4.0</v>
      </c>
      <c r="J19" s="32">
        <v>4.0</v>
      </c>
      <c r="K19" s="32">
        <v>4.0</v>
      </c>
      <c r="L19" s="33">
        <v>7.0</v>
      </c>
      <c r="M19" s="33">
        <v>6.0</v>
      </c>
      <c r="N19" s="33">
        <v>4.0</v>
      </c>
      <c r="O19" s="38">
        <v>4.0</v>
      </c>
      <c r="P19" s="39">
        <v>4.0</v>
      </c>
      <c r="Q19" s="39">
        <v>2.0</v>
      </c>
      <c r="R19" s="36">
        <v>4.0</v>
      </c>
      <c r="S19" s="36"/>
      <c r="T19" s="36">
        <v>6.0</v>
      </c>
      <c r="U19" s="37" t="str">
        <f t="shared" ref="U19:W19" si="26">(C19+F19+I19+L19+O19+R19)</f>
        <v>36</v>
      </c>
      <c r="V19" s="37" t="str">
        <f t="shared" si="26"/>
        <v>21</v>
      </c>
      <c r="W19" s="37" t="str">
        <f t="shared" si="26"/>
        <v>21</v>
      </c>
      <c r="X19" s="26" t="str">
        <f t="shared" si="4"/>
        <v>66.67</v>
      </c>
      <c r="Y19" s="26" t="str">
        <f t="shared" ref="Y19:Z19" si="27">(V19*100/29)</f>
        <v>72.41</v>
      </c>
      <c r="Z19" s="26" t="str">
        <f t="shared" si="27"/>
        <v>72.41</v>
      </c>
    </row>
    <row r="20" ht="15.75" customHeight="1">
      <c r="A20" s="27">
        <v>13.0</v>
      </c>
      <c r="B20" s="28" t="s">
        <v>29</v>
      </c>
      <c r="C20" s="29">
        <v>5.0</v>
      </c>
      <c r="D20" s="29">
        <v>4.0</v>
      </c>
      <c r="E20" s="29">
        <v>4.0</v>
      </c>
      <c r="F20" s="30">
        <v>10.0</v>
      </c>
      <c r="G20" s="30">
        <v>3.0</v>
      </c>
      <c r="H20" s="30">
        <v>1.0</v>
      </c>
      <c r="I20" s="32">
        <v>5.0</v>
      </c>
      <c r="J20" s="32">
        <v>3.0</v>
      </c>
      <c r="K20" s="32">
        <v>5.0</v>
      </c>
      <c r="L20" s="33">
        <v>6.0</v>
      </c>
      <c r="M20" s="33">
        <v>6.0</v>
      </c>
      <c r="N20" s="33">
        <v>4.0</v>
      </c>
      <c r="O20" s="38">
        <v>5.0</v>
      </c>
      <c r="P20" s="39">
        <v>5.0</v>
      </c>
      <c r="Q20" s="39">
        <v>2.0</v>
      </c>
      <c r="R20" s="36">
        <v>4.0</v>
      </c>
      <c r="S20" s="36"/>
      <c r="T20" s="36">
        <v>6.0</v>
      </c>
      <c r="U20" s="37" t="str">
        <f t="shared" ref="U20:W20" si="28">(C20+F20+I20+L20+O20+R20)</f>
        <v>35</v>
      </c>
      <c r="V20" s="37" t="str">
        <f t="shared" si="28"/>
        <v>21</v>
      </c>
      <c r="W20" s="37" t="str">
        <f t="shared" si="28"/>
        <v>22</v>
      </c>
      <c r="X20" s="26" t="str">
        <f t="shared" si="4"/>
        <v>64.81</v>
      </c>
      <c r="Y20" s="26" t="str">
        <f t="shared" ref="Y20:Z20" si="29">(V20*100/29)</f>
        <v>72.41</v>
      </c>
      <c r="Z20" s="26" t="str">
        <f t="shared" si="29"/>
        <v>75.86</v>
      </c>
    </row>
    <row r="21" ht="15.75" customHeight="1">
      <c r="A21" s="27">
        <v>14.0</v>
      </c>
      <c r="B21" s="28" t="s">
        <v>30</v>
      </c>
      <c r="C21" s="29">
        <v>6.0</v>
      </c>
      <c r="D21" s="29">
        <v>4.0</v>
      </c>
      <c r="E21" s="29">
        <v>4.0</v>
      </c>
      <c r="F21" s="31">
        <v>10.0</v>
      </c>
      <c r="G21" s="31">
        <v>3.0</v>
      </c>
      <c r="H21" s="31">
        <v>1.0</v>
      </c>
      <c r="I21" s="32">
        <v>5.0</v>
      </c>
      <c r="J21" s="32">
        <v>2.0</v>
      </c>
      <c r="K21" s="32">
        <v>4.0</v>
      </c>
      <c r="L21" s="33">
        <v>5.0</v>
      </c>
      <c r="M21" s="33">
        <v>6.0</v>
      </c>
      <c r="N21" s="33">
        <v>4.0</v>
      </c>
      <c r="O21" s="38">
        <v>4.0</v>
      </c>
      <c r="P21" s="39">
        <v>5.0</v>
      </c>
      <c r="Q21" s="39">
        <v>2.0</v>
      </c>
      <c r="R21" s="36">
        <v>4.0</v>
      </c>
      <c r="S21" s="36"/>
      <c r="T21" s="36">
        <v>6.0</v>
      </c>
      <c r="U21" s="37" t="str">
        <f t="shared" ref="U21:W21" si="30">(C21+F21+I21+L21+O21+R21)</f>
        <v>34</v>
      </c>
      <c r="V21" s="37" t="str">
        <f t="shared" si="30"/>
        <v>20</v>
      </c>
      <c r="W21" s="37" t="str">
        <f t="shared" si="30"/>
        <v>21</v>
      </c>
      <c r="X21" s="26" t="str">
        <f t="shared" si="4"/>
        <v>62.96</v>
      </c>
      <c r="Y21" s="26" t="str">
        <f t="shared" ref="Y21:Z21" si="31">(V21*100/29)</f>
        <v>68.97</v>
      </c>
      <c r="Z21" s="26" t="str">
        <f t="shared" si="31"/>
        <v>72.41</v>
      </c>
    </row>
    <row r="22" ht="15.75" customHeight="1">
      <c r="A22" s="27">
        <v>15.0</v>
      </c>
      <c r="B22" s="28" t="s">
        <v>31</v>
      </c>
      <c r="C22" s="29">
        <v>7.0</v>
      </c>
      <c r="D22" s="29">
        <v>4.0</v>
      </c>
      <c r="E22" s="29">
        <v>4.0</v>
      </c>
      <c r="F22" s="31">
        <v>10.0</v>
      </c>
      <c r="G22" s="31">
        <v>3.0</v>
      </c>
      <c r="H22" s="31">
        <v>1.0</v>
      </c>
      <c r="I22" s="32">
        <v>5.0</v>
      </c>
      <c r="J22" s="32">
        <v>3.0</v>
      </c>
      <c r="K22" s="32">
        <v>5.0</v>
      </c>
      <c r="L22" s="33">
        <v>6.0</v>
      </c>
      <c r="M22" s="33">
        <v>6.0</v>
      </c>
      <c r="N22" s="33">
        <v>4.0</v>
      </c>
      <c r="O22" s="38">
        <v>4.0</v>
      </c>
      <c r="P22" s="39">
        <v>6.0</v>
      </c>
      <c r="Q22" s="39">
        <v>1.0</v>
      </c>
      <c r="R22" s="36">
        <v>4.0</v>
      </c>
      <c r="S22" s="36"/>
      <c r="T22" s="36">
        <v>6.0</v>
      </c>
      <c r="U22" s="37" t="str">
        <f t="shared" ref="U22:W22" si="32">(C22+F22+I22+L22+O22+R22)</f>
        <v>36</v>
      </c>
      <c r="V22" s="37" t="str">
        <f t="shared" si="32"/>
        <v>22</v>
      </c>
      <c r="W22" s="37" t="str">
        <f t="shared" si="32"/>
        <v>21</v>
      </c>
      <c r="X22" s="26" t="str">
        <f t="shared" si="4"/>
        <v>66.67</v>
      </c>
      <c r="Y22" s="26" t="str">
        <f t="shared" ref="Y22:Z22" si="33">(V22*100/29)</f>
        <v>75.86</v>
      </c>
      <c r="Z22" s="26" t="str">
        <f t="shared" si="33"/>
        <v>72.41</v>
      </c>
    </row>
    <row r="23" ht="18.75" customHeight="1">
      <c r="A23" s="27">
        <v>16.0</v>
      </c>
      <c r="B23" s="28" t="s">
        <v>32</v>
      </c>
      <c r="C23" s="40">
        <v>6.0</v>
      </c>
      <c r="D23" s="40">
        <v>3.0</v>
      </c>
      <c r="E23" s="40">
        <v>4.0</v>
      </c>
      <c r="F23" s="31">
        <v>6.0</v>
      </c>
      <c r="G23" s="31">
        <v>1.0</v>
      </c>
      <c r="H23" s="31">
        <v>1.0</v>
      </c>
      <c r="I23" s="41">
        <v>4.0</v>
      </c>
      <c r="J23" s="41">
        <v>3.0</v>
      </c>
      <c r="K23" s="32">
        <v>3.0</v>
      </c>
      <c r="L23" s="42">
        <v>6.0</v>
      </c>
      <c r="M23" s="42">
        <v>4.0</v>
      </c>
      <c r="N23" s="42">
        <v>4.0</v>
      </c>
      <c r="O23" s="43">
        <v>5.0</v>
      </c>
      <c r="P23" s="44">
        <v>5.0</v>
      </c>
      <c r="Q23" s="44">
        <v>2.0</v>
      </c>
      <c r="R23" s="45">
        <v>4.0</v>
      </c>
      <c r="S23" s="36"/>
      <c r="T23" s="45">
        <v>4.0</v>
      </c>
      <c r="U23" s="37" t="str">
        <f t="shared" ref="U23:W23" si="34">(C23+F23+I23+L23+O23+R23)</f>
        <v>31</v>
      </c>
      <c r="V23" s="37" t="str">
        <f t="shared" si="34"/>
        <v>16</v>
      </c>
      <c r="W23" s="37" t="str">
        <f t="shared" si="34"/>
        <v>18</v>
      </c>
      <c r="X23" s="26" t="str">
        <f t="shared" si="4"/>
        <v>57.41</v>
      </c>
      <c r="Y23" s="26" t="str">
        <f t="shared" ref="Y23:Z23" si="35">(V23*100/29)</f>
        <v>55.17</v>
      </c>
      <c r="Z23" s="26" t="str">
        <f t="shared" si="35"/>
        <v>62.07</v>
      </c>
    </row>
    <row r="24" ht="18.75" customHeight="1">
      <c r="A24" s="27">
        <v>17.0</v>
      </c>
      <c r="B24" s="28" t="s">
        <v>33</v>
      </c>
      <c r="C24" s="29">
        <v>3.0</v>
      </c>
      <c r="D24" s="29">
        <v>3.0</v>
      </c>
      <c r="E24" s="29">
        <v>4.0</v>
      </c>
      <c r="F24" s="30">
        <v>9.0</v>
      </c>
      <c r="G24" s="30">
        <v>3.0</v>
      </c>
      <c r="H24" s="30">
        <v>1.0</v>
      </c>
      <c r="I24" s="32">
        <v>3.0</v>
      </c>
      <c r="J24" s="32">
        <v>2.0</v>
      </c>
      <c r="K24" s="32">
        <v>3.0</v>
      </c>
      <c r="L24" s="33">
        <v>4.0</v>
      </c>
      <c r="M24" s="33">
        <v>4.0</v>
      </c>
      <c r="N24" s="33">
        <v>4.0</v>
      </c>
      <c r="O24" s="38">
        <v>4.0</v>
      </c>
      <c r="P24" s="39">
        <v>5.0</v>
      </c>
      <c r="Q24" s="39">
        <v>1.0</v>
      </c>
      <c r="R24" s="36">
        <v>4.0</v>
      </c>
      <c r="S24" s="36"/>
      <c r="T24" s="36">
        <v>4.0</v>
      </c>
      <c r="U24" s="37" t="str">
        <f t="shared" ref="U24:W24" si="36">(C24+F24+I24+L24+O24+R24)</f>
        <v>27</v>
      </c>
      <c r="V24" s="37" t="str">
        <f t="shared" si="36"/>
        <v>17</v>
      </c>
      <c r="W24" s="37" t="str">
        <f t="shared" si="36"/>
        <v>17</v>
      </c>
      <c r="X24" s="26" t="str">
        <f t="shared" si="4"/>
        <v>50.00</v>
      </c>
      <c r="Y24" s="26" t="str">
        <f t="shared" ref="Y24:Z24" si="37">(V24*100/29)</f>
        <v>58.62</v>
      </c>
      <c r="Z24" s="26" t="str">
        <f t="shared" si="37"/>
        <v>58.62</v>
      </c>
    </row>
    <row r="25" ht="14.25" customHeight="1">
      <c r="A25" s="27">
        <v>18.0</v>
      </c>
      <c r="B25" s="28" t="s">
        <v>34</v>
      </c>
      <c r="C25" s="29">
        <v>4.0</v>
      </c>
      <c r="D25" s="29">
        <v>4.0</v>
      </c>
      <c r="E25" s="29">
        <v>4.0</v>
      </c>
      <c r="F25" s="30">
        <v>10.0</v>
      </c>
      <c r="G25" s="30">
        <v>2.0</v>
      </c>
      <c r="H25" s="30">
        <v>1.0</v>
      </c>
      <c r="I25" s="32">
        <v>4.0</v>
      </c>
      <c r="J25" s="32">
        <v>3.0</v>
      </c>
      <c r="K25" s="32">
        <v>5.0</v>
      </c>
      <c r="L25" s="33">
        <v>6.0</v>
      </c>
      <c r="M25" s="33">
        <v>6.0</v>
      </c>
      <c r="N25" s="33">
        <v>4.0</v>
      </c>
      <c r="O25" s="38">
        <v>5.0</v>
      </c>
      <c r="P25" s="39">
        <v>5.0</v>
      </c>
      <c r="Q25" s="39">
        <v>2.0</v>
      </c>
      <c r="R25" s="36">
        <v>5.0</v>
      </c>
      <c r="S25" s="36"/>
      <c r="T25" s="36">
        <v>7.0</v>
      </c>
      <c r="U25" s="37" t="str">
        <f t="shared" ref="U25:W25" si="38">(C25+F25+I25+L25+O25+R25)</f>
        <v>34</v>
      </c>
      <c r="V25" s="37" t="str">
        <f t="shared" si="38"/>
        <v>20</v>
      </c>
      <c r="W25" s="37" t="str">
        <f t="shared" si="38"/>
        <v>23</v>
      </c>
      <c r="X25" s="26" t="str">
        <f t="shared" si="4"/>
        <v>62.96</v>
      </c>
      <c r="Y25" s="26" t="str">
        <f t="shared" ref="Y25:Z25" si="39">(V25*100/29)</f>
        <v>68.97</v>
      </c>
      <c r="Z25" s="26" t="str">
        <f t="shared" si="39"/>
        <v>79.31</v>
      </c>
    </row>
    <row r="26" ht="14.25" customHeight="1">
      <c r="A26" s="27">
        <v>19.0</v>
      </c>
      <c r="B26" s="28" t="s">
        <v>35</v>
      </c>
      <c r="C26" s="29">
        <v>9.0</v>
      </c>
      <c r="D26" s="40">
        <v>5.0</v>
      </c>
      <c r="E26" s="40">
        <v>5.0</v>
      </c>
      <c r="F26" s="30">
        <v>12.0</v>
      </c>
      <c r="G26" s="31">
        <v>5.0</v>
      </c>
      <c r="H26" s="31">
        <v>1.0</v>
      </c>
      <c r="I26" s="32">
        <v>7.0</v>
      </c>
      <c r="J26" s="32">
        <v>4.0</v>
      </c>
      <c r="K26" s="32">
        <v>7.0</v>
      </c>
      <c r="L26" s="33">
        <v>7.0</v>
      </c>
      <c r="M26" s="33">
        <v>8.0</v>
      </c>
      <c r="N26" s="33">
        <v>4.0</v>
      </c>
      <c r="O26" s="38">
        <v>4.0</v>
      </c>
      <c r="P26" s="39">
        <v>5.0</v>
      </c>
      <c r="Q26" s="39">
        <v>2.0</v>
      </c>
      <c r="R26" s="36">
        <v>5.0</v>
      </c>
      <c r="S26" s="36"/>
      <c r="T26" s="36">
        <v>6.0</v>
      </c>
      <c r="U26" s="37" t="str">
        <f t="shared" ref="U26:W26" si="40">(C26+F26+I26+L26+O26+R26)</f>
        <v>44</v>
      </c>
      <c r="V26" s="37" t="str">
        <f t="shared" si="40"/>
        <v>27</v>
      </c>
      <c r="W26" s="37" t="str">
        <f t="shared" si="40"/>
        <v>25</v>
      </c>
      <c r="X26" s="26" t="str">
        <f t="shared" si="4"/>
        <v>81.48</v>
      </c>
      <c r="Y26" s="26" t="str">
        <f t="shared" ref="Y26:Z26" si="41">(V26*100/29)</f>
        <v>93.10</v>
      </c>
      <c r="Z26" s="26" t="str">
        <f t="shared" si="41"/>
        <v>86.21</v>
      </c>
    </row>
    <row r="27" ht="14.25" customHeight="1">
      <c r="A27" s="27">
        <v>20.0</v>
      </c>
      <c r="B27" s="28" t="s">
        <v>36</v>
      </c>
      <c r="C27" s="40">
        <v>6.0</v>
      </c>
      <c r="D27" s="40">
        <v>5.0</v>
      </c>
      <c r="E27" s="40">
        <v>5.0</v>
      </c>
      <c r="F27" s="31">
        <v>11.0</v>
      </c>
      <c r="G27" s="31">
        <v>3.0</v>
      </c>
      <c r="H27" s="31">
        <v>1.0</v>
      </c>
      <c r="I27" s="32">
        <v>3.0</v>
      </c>
      <c r="J27" s="32">
        <v>4.0</v>
      </c>
      <c r="K27" s="32">
        <v>4.0</v>
      </c>
      <c r="L27" s="33">
        <v>7.0</v>
      </c>
      <c r="M27" s="33">
        <v>6.0</v>
      </c>
      <c r="N27" s="33">
        <v>4.0</v>
      </c>
      <c r="O27" s="38">
        <v>5.0</v>
      </c>
      <c r="P27" s="39">
        <v>4.0</v>
      </c>
      <c r="Q27" s="39">
        <v>2.0</v>
      </c>
      <c r="R27" s="46">
        <v>5.0</v>
      </c>
      <c r="S27" s="36"/>
      <c r="T27" s="36">
        <v>6.0</v>
      </c>
      <c r="U27" s="37" t="str">
        <f t="shared" ref="U27:W27" si="42">(C27+F27+I27+L27+O27+R27)</f>
        <v>37</v>
      </c>
      <c r="V27" s="37" t="str">
        <f t="shared" si="42"/>
        <v>22</v>
      </c>
      <c r="W27" s="37" t="str">
        <f t="shared" si="42"/>
        <v>22</v>
      </c>
      <c r="X27" s="26" t="str">
        <f t="shared" si="4"/>
        <v>68.52</v>
      </c>
      <c r="Y27" s="26" t="str">
        <f t="shared" ref="Y27:Z27" si="43">(V27*100/29)</f>
        <v>75.86</v>
      </c>
      <c r="Z27" s="26" t="str">
        <f t="shared" si="43"/>
        <v>75.86</v>
      </c>
    </row>
    <row r="28" ht="14.25" customHeight="1">
      <c r="A28" s="27">
        <v>21.0</v>
      </c>
      <c r="B28" s="28" t="s">
        <v>37</v>
      </c>
      <c r="C28" s="29">
        <v>6.0</v>
      </c>
      <c r="D28" s="29">
        <v>5.0</v>
      </c>
      <c r="E28" s="29">
        <v>5.0</v>
      </c>
      <c r="F28" s="30">
        <v>11.0</v>
      </c>
      <c r="G28" s="30">
        <v>3.0</v>
      </c>
      <c r="H28" s="30">
        <v>1.0</v>
      </c>
      <c r="I28" s="32">
        <v>5.0</v>
      </c>
      <c r="J28" s="32">
        <v>4.0</v>
      </c>
      <c r="K28" s="32">
        <v>6.0</v>
      </c>
      <c r="L28" s="33">
        <v>7.0</v>
      </c>
      <c r="M28" s="33">
        <v>6.0</v>
      </c>
      <c r="N28" s="33">
        <v>4.0</v>
      </c>
      <c r="O28" s="38">
        <v>4.0</v>
      </c>
      <c r="P28" s="39">
        <v>6.0</v>
      </c>
      <c r="Q28" s="39">
        <v>1.0</v>
      </c>
      <c r="R28" s="36">
        <v>5.0</v>
      </c>
      <c r="S28" s="36"/>
      <c r="T28" s="36">
        <v>6.0</v>
      </c>
      <c r="U28" s="37" t="str">
        <f t="shared" ref="U28:W28" si="44">(C28+F28+I28+L28+O28+R28)</f>
        <v>38</v>
      </c>
      <c r="V28" s="37" t="str">
        <f t="shared" si="44"/>
        <v>24</v>
      </c>
      <c r="W28" s="37" t="str">
        <f t="shared" si="44"/>
        <v>23</v>
      </c>
      <c r="X28" s="26" t="str">
        <f t="shared" si="4"/>
        <v>70.37</v>
      </c>
      <c r="Y28" s="26" t="str">
        <f t="shared" ref="Y28:Z28" si="45">(V28*100/29)</f>
        <v>82.76</v>
      </c>
      <c r="Z28" s="26" t="str">
        <f t="shared" si="45"/>
        <v>79.31</v>
      </c>
    </row>
    <row r="29" ht="14.25" customHeight="1">
      <c r="A29" s="27">
        <v>22.0</v>
      </c>
      <c r="B29" s="28" t="s">
        <v>38</v>
      </c>
      <c r="C29" s="40">
        <v>9.0</v>
      </c>
      <c r="D29" s="40">
        <v>4.0</v>
      </c>
      <c r="E29" s="40">
        <v>5.0</v>
      </c>
      <c r="F29" s="31">
        <v>11.0</v>
      </c>
      <c r="G29" s="31">
        <v>3.0</v>
      </c>
      <c r="H29" s="30">
        <v>1.0</v>
      </c>
      <c r="I29" s="32">
        <v>5.0</v>
      </c>
      <c r="J29" s="32">
        <v>3.0</v>
      </c>
      <c r="K29" s="32">
        <v>5.0</v>
      </c>
      <c r="L29" s="33">
        <v>5.0</v>
      </c>
      <c r="M29" s="33">
        <v>6.0</v>
      </c>
      <c r="N29" s="33">
        <v>4.0</v>
      </c>
      <c r="O29" s="38">
        <v>5.0</v>
      </c>
      <c r="P29" s="39">
        <v>5.0</v>
      </c>
      <c r="Q29" s="39">
        <v>2.0</v>
      </c>
      <c r="R29" s="36">
        <v>5.0</v>
      </c>
      <c r="S29" s="36"/>
      <c r="T29" s="36">
        <v>5.0</v>
      </c>
      <c r="U29" s="37" t="str">
        <f t="shared" ref="U29:W29" si="46">(C29+F29+I29+L29+O29+R29)</f>
        <v>40</v>
      </c>
      <c r="V29" s="37" t="str">
        <f t="shared" si="46"/>
        <v>21</v>
      </c>
      <c r="W29" s="37" t="str">
        <f t="shared" si="46"/>
        <v>22</v>
      </c>
      <c r="X29" s="26" t="str">
        <f t="shared" si="4"/>
        <v>74.07</v>
      </c>
      <c r="Y29" s="26" t="str">
        <f t="shared" ref="Y29:Z29" si="47">(V29*100/29)</f>
        <v>72.41</v>
      </c>
      <c r="Z29" s="26" t="str">
        <f t="shared" si="47"/>
        <v>75.86</v>
      </c>
    </row>
    <row r="30" ht="14.25" customHeight="1">
      <c r="A30" s="27">
        <v>23.0</v>
      </c>
      <c r="B30" s="28" t="s">
        <v>39</v>
      </c>
      <c r="C30" s="29">
        <v>9.0</v>
      </c>
      <c r="D30" s="40">
        <v>4.0</v>
      </c>
      <c r="E30" s="40">
        <v>5.0</v>
      </c>
      <c r="F30" s="30">
        <v>7.0</v>
      </c>
      <c r="G30" s="31">
        <v>2.0</v>
      </c>
      <c r="H30" s="30">
        <v>0.0</v>
      </c>
      <c r="I30" s="32">
        <v>4.0</v>
      </c>
      <c r="J30" s="32">
        <v>3.0</v>
      </c>
      <c r="K30" s="32">
        <v>4.0</v>
      </c>
      <c r="L30" s="33">
        <v>6.0</v>
      </c>
      <c r="M30" s="33">
        <v>4.0</v>
      </c>
      <c r="N30" s="33">
        <v>4.0</v>
      </c>
      <c r="O30" s="38">
        <v>4.0</v>
      </c>
      <c r="P30" s="39">
        <v>5.0</v>
      </c>
      <c r="Q30" s="39">
        <v>2.0</v>
      </c>
      <c r="R30" s="36">
        <v>4.0</v>
      </c>
      <c r="S30" s="36"/>
      <c r="T30" s="36">
        <v>6.0</v>
      </c>
      <c r="U30" s="37" t="str">
        <f t="shared" ref="U30:W30" si="48">(C30+F30+I30+L30+O30+R30)</f>
        <v>34</v>
      </c>
      <c r="V30" s="37" t="str">
        <f t="shared" si="48"/>
        <v>18</v>
      </c>
      <c r="W30" s="37" t="str">
        <f t="shared" si="48"/>
        <v>21</v>
      </c>
      <c r="X30" s="26" t="str">
        <f t="shared" si="4"/>
        <v>62.96</v>
      </c>
      <c r="Y30" s="26" t="str">
        <f t="shared" ref="Y30:Z30" si="49">(V30*100/29)</f>
        <v>62.07</v>
      </c>
      <c r="Z30" s="26" t="str">
        <f t="shared" si="49"/>
        <v>72.41</v>
      </c>
    </row>
    <row r="31" ht="14.25" customHeight="1">
      <c r="A31" s="27">
        <v>24.0</v>
      </c>
      <c r="B31" s="28" t="s">
        <v>40</v>
      </c>
      <c r="C31" s="29">
        <v>11.0</v>
      </c>
      <c r="D31" s="29">
        <v>5.0</v>
      </c>
      <c r="E31" s="29">
        <v>4.0</v>
      </c>
      <c r="F31" s="30">
        <v>10.0</v>
      </c>
      <c r="G31" s="30">
        <v>3.0</v>
      </c>
      <c r="H31" s="30">
        <v>1.0</v>
      </c>
      <c r="I31" s="32">
        <v>7.0</v>
      </c>
      <c r="J31" s="32">
        <v>4.0</v>
      </c>
      <c r="K31" s="32">
        <v>6.0</v>
      </c>
      <c r="L31" s="33">
        <v>7.0</v>
      </c>
      <c r="M31" s="33">
        <v>6.0</v>
      </c>
      <c r="N31" s="33">
        <v>4.0</v>
      </c>
      <c r="O31" s="38">
        <v>6.0</v>
      </c>
      <c r="P31" s="39">
        <v>5.0</v>
      </c>
      <c r="Q31" s="39">
        <v>2.0</v>
      </c>
      <c r="R31" s="36">
        <v>5.0</v>
      </c>
      <c r="S31" s="36"/>
      <c r="T31" s="36">
        <v>6.0</v>
      </c>
      <c r="U31" s="37" t="str">
        <f t="shared" ref="U31:W31" si="50">(C31+F31+I31+L31+O31+R31)</f>
        <v>46</v>
      </c>
      <c r="V31" s="37" t="str">
        <f t="shared" si="50"/>
        <v>23</v>
      </c>
      <c r="W31" s="37" t="str">
        <f t="shared" si="50"/>
        <v>23</v>
      </c>
      <c r="X31" s="26" t="str">
        <f t="shared" si="4"/>
        <v>85.19</v>
      </c>
      <c r="Y31" s="26" t="str">
        <f t="shared" ref="Y31:Z31" si="51">(V31*100/29)</f>
        <v>79.31</v>
      </c>
      <c r="Z31" s="26" t="str">
        <f t="shared" si="51"/>
        <v>79.31</v>
      </c>
    </row>
    <row r="32" ht="14.25" customHeight="1">
      <c r="A32" s="27">
        <v>25.0</v>
      </c>
      <c r="B32" s="28" t="s">
        <v>41</v>
      </c>
      <c r="C32" s="40">
        <v>8.0</v>
      </c>
      <c r="D32" s="40">
        <v>5.0</v>
      </c>
      <c r="E32" s="40">
        <v>5.0</v>
      </c>
      <c r="F32" s="31">
        <v>9.0</v>
      </c>
      <c r="G32" s="30">
        <v>3.0</v>
      </c>
      <c r="H32" s="31">
        <v>0.0</v>
      </c>
      <c r="I32" s="32">
        <v>6.0</v>
      </c>
      <c r="J32" s="32">
        <v>4.0</v>
      </c>
      <c r="K32" s="32">
        <v>6.0</v>
      </c>
      <c r="L32" s="33">
        <v>7.0</v>
      </c>
      <c r="M32" s="33">
        <v>6.0</v>
      </c>
      <c r="N32" s="33">
        <v>4.0</v>
      </c>
      <c r="O32" s="38">
        <v>5.0</v>
      </c>
      <c r="P32" s="39">
        <v>6.0</v>
      </c>
      <c r="Q32" s="39">
        <v>1.0</v>
      </c>
      <c r="R32" s="36">
        <v>5.0</v>
      </c>
      <c r="S32" s="36"/>
      <c r="T32" s="36">
        <v>8.0</v>
      </c>
      <c r="U32" s="37" t="str">
        <f t="shared" ref="U32:W32" si="52">(C32+F32+I32+L32+O32+R32)</f>
        <v>40</v>
      </c>
      <c r="V32" s="37" t="str">
        <f t="shared" si="52"/>
        <v>24</v>
      </c>
      <c r="W32" s="37" t="str">
        <f t="shared" si="52"/>
        <v>24</v>
      </c>
      <c r="X32" s="26" t="str">
        <f t="shared" si="4"/>
        <v>74.07</v>
      </c>
      <c r="Y32" s="26" t="str">
        <f t="shared" ref="Y32:Z32" si="53">(V32*100/29)</f>
        <v>82.76</v>
      </c>
      <c r="Z32" s="26" t="str">
        <f t="shared" si="53"/>
        <v>82.76</v>
      </c>
    </row>
    <row r="33" ht="14.25" customHeight="1">
      <c r="A33" s="27">
        <v>26.0</v>
      </c>
      <c r="B33" s="28" t="s">
        <v>42</v>
      </c>
      <c r="C33" s="40">
        <v>8.0</v>
      </c>
      <c r="D33" s="40">
        <v>5.0</v>
      </c>
      <c r="E33" s="40">
        <v>5.0</v>
      </c>
      <c r="F33" s="31">
        <v>12.0</v>
      </c>
      <c r="G33" s="31">
        <v>6.0</v>
      </c>
      <c r="H33" s="31">
        <v>1.0</v>
      </c>
      <c r="I33" s="32">
        <v>6.0</v>
      </c>
      <c r="J33" s="32">
        <v>4.0</v>
      </c>
      <c r="K33" s="32">
        <v>6.0</v>
      </c>
      <c r="L33" s="33">
        <v>9.0</v>
      </c>
      <c r="M33" s="33">
        <v>8.0</v>
      </c>
      <c r="N33" s="33">
        <v>3.0</v>
      </c>
      <c r="O33" s="38">
        <v>6.0</v>
      </c>
      <c r="P33" s="39">
        <v>4.0</v>
      </c>
      <c r="Q33" s="39">
        <v>2.0</v>
      </c>
      <c r="R33" s="36">
        <v>6.0</v>
      </c>
      <c r="S33" s="36"/>
      <c r="T33" s="36">
        <v>5.0</v>
      </c>
      <c r="U33" s="37" t="str">
        <f t="shared" ref="U33:W33" si="54">(C33+F33+I33+L33+O33+R33)</f>
        <v>47</v>
      </c>
      <c r="V33" s="37" t="str">
        <f t="shared" si="54"/>
        <v>27</v>
      </c>
      <c r="W33" s="37" t="str">
        <f t="shared" si="54"/>
        <v>22</v>
      </c>
      <c r="X33" s="26" t="str">
        <f t="shared" si="4"/>
        <v>87.04</v>
      </c>
      <c r="Y33" s="26" t="str">
        <f t="shared" ref="Y33:Z33" si="55">(V33*100/29)</f>
        <v>93.10</v>
      </c>
      <c r="Z33" s="26" t="str">
        <f t="shared" si="55"/>
        <v>75.86</v>
      </c>
    </row>
    <row r="34" ht="14.25" customHeight="1">
      <c r="A34" s="27">
        <v>27.0</v>
      </c>
      <c r="B34" s="28" t="s">
        <v>43</v>
      </c>
      <c r="C34" s="29">
        <v>8.0</v>
      </c>
      <c r="D34" s="40">
        <v>5.0</v>
      </c>
      <c r="E34" s="40">
        <v>6.0</v>
      </c>
      <c r="F34" s="30">
        <v>10.0</v>
      </c>
      <c r="G34" s="31">
        <v>3.0</v>
      </c>
      <c r="H34" s="30">
        <v>1.0</v>
      </c>
      <c r="I34" s="32">
        <v>4.0</v>
      </c>
      <c r="J34" s="32">
        <v>4.0</v>
      </c>
      <c r="K34" s="32">
        <v>5.0</v>
      </c>
      <c r="L34" s="33">
        <v>7.0</v>
      </c>
      <c r="M34" s="33">
        <v>6.0</v>
      </c>
      <c r="N34" s="33">
        <v>4.0</v>
      </c>
      <c r="O34" s="38">
        <v>5.0</v>
      </c>
      <c r="P34" s="39">
        <v>5.0</v>
      </c>
      <c r="Q34" s="39">
        <v>2.0</v>
      </c>
      <c r="R34" s="36">
        <v>5.0</v>
      </c>
      <c r="S34" s="36"/>
      <c r="T34" s="36">
        <v>4.0</v>
      </c>
      <c r="U34" s="37" t="str">
        <f t="shared" ref="U34:W34" si="56">(C34+F34+I34+L34+O34+R34)</f>
        <v>39</v>
      </c>
      <c r="V34" s="37" t="str">
        <f t="shared" si="56"/>
        <v>23</v>
      </c>
      <c r="W34" s="37" t="str">
        <f t="shared" si="56"/>
        <v>22</v>
      </c>
      <c r="X34" s="26" t="str">
        <f t="shared" si="4"/>
        <v>72.22</v>
      </c>
      <c r="Y34" s="26" t="str">
        <f t="shared" ref="Y34:Z34" si="57">(V34*100/29)</f>
        <v>79.31</v>
      </c>
      <c r="Z34" s="26" t="str">
        <f t="shared" si="57"/>
        <v>75.86</v>
      </c>
    </row>
    <row r="35" ht="14.25" customHeight="1">
      <c r="A35" s="27">
        <v>28.0</v>
      </c>
      <c r="B35" s="28" t="s">
        <v>44</v>
      </c>
      <c r="C35" s="29">
        <v>8.0</v>
      </c>
      <c r="D35" s="40">
        <v>4.0</v>
      </c>
      <c r="E35" s="40">
        <v>5.0</v>
      </c>
      <c r="F35" s="30">
        <v>5.0</v>
      </c>
      <c r="G35" s="30">
        <v>3.0</v>
      </c>
      <c r="H35" s="30">
        <v>0.0</v>
      </c>
      <c r="I35" s="32">
        <v>4.0</v>
      </c>
      <c r="J35" s="32">
        <v>3.0</v>
      </c>
      <c r="K35" s="32">
        <v>4.0</v>
      </c>
      <c r="L35" s="33">
        <v>5.0</v>
      </c>
      <c r="M35" s="33">
        <v>6.0</v>
      </c>
      <c r="N35" s="33">
        <v>4.0</v>
      </c>
      <c r="O35" s="38">
        <v>6.0</v>
      </c>
      <c r="P35" s="39">
        <v>5.0</v>
      </c>
      <c r="Q35" s="39">
        <v>2.0</v>
      </c>
      <c r="R35" s="36">
        <v>4.0</v>
      </c>
      <c r="S35" s="36"/>
      <c r="T35" s="36">
        <v>7.0</v>
      </c>
      <c r="U35" s="37" t="str">
        <f t="shared" ref="U35:W35" si="58">(C35+F35+I35+L35+O35+R35)</f>
        <v>32</v>
      </c>
      <c r="V35" s="37" t="str">
        <f t="shared" si="58"/>
        <v>21</v>
      </c>
      <c r="W35" s="37" t="str">
        <f t="shared" si="58"/>
        <v>22</v>
      </c>
      <c r="X35" s="26" t="str">
        <f t="shared" si="4"/>
        <v>59.26</v>
      </c>
      <c r="Y35" s="26" t="str">
        <f t="shared" ref="Y35:Z35" si="59">(V35*100/29)</f>
        <v>72.41</v>
      </c>
      <c r="Z35" s="26" t="str">
        <f t="shared" si="59"/>
        <v>75.86</v>
      </c>
    </row>
    <row r="36" ht="14.25" customHeight="1">
      <c r="A36" s="27">
        <v>29.0</v>
      </c>
      <c r="B36" s="28" t="s">
        <v>45</v>
      </c>
      <c r="C36" s="29">
        <v>8.0</v>
      </c>
      <c r="D36" s="29">
        <v>5.0</v>
      </c>
      <c r="E36" s="29">
        <v>4.0</v>
      </c>
      <c r="F36" s="30">
        <v>8.0</v>
      </c>
      <c r="G36" s="30">
        <v>5.0</v>
      </c>
      <c r="H36" s="30">
        <v>1.0</v>
      </c>
      <c r="I36" s="32">
        <v>6.0</v>
      </c>
      <c r="J36" s="32">
        <v>3.0</v>
      </c>
      <c r="K36" s="32">
        <v>6.0</v>
      </c>
      <c r="L36" s="33">
        <v>5.0</v>
      </c>
      <c r="M36" s="33">
        <v>6.0</v>
      </c>
      <c r="N36" s="33">
        <v>4.0</v>
      </c>
      <c r="O36" s="38">
        <v>5.0</v>
      </c>
      <c r="P36" s="39">
        <v>5.0</v>
      </c>
      <c r="Q36" s="39">
        <v>1.0</v>
      </c>
      <c r="R36" s="36">
        <v>4.0</v>
      </c>
      <c r="S36" s="36"/>
      <c r="T36" s="36">
        <v>5.0</v>
      </c>
      <c r="U36" s="37" t="str">
        <f t="shared" ref="U36:W36" si="60">(C36+F36+I36+L36+O36+R36)</f>
        <v>36</v>
      </c>
      <c r="V36" s="37" t="str">
        <f t="shared" si="60"/>
        <v>24</v>
      </c>
      <c r="W36" s="37" t="str">
        <f t="shared" si="60"/>
        <v>21</v>
      </c>
      <c r="X36" s="26" t="str">
        <f t="shared" si="4"/>
        <v>66.67</v>
      </c>
      <c r="Y36" s="26" t="str">
        <f t="shared" ref="Y36:Z36" si="61">(V36*100/29)</f>
        <v>82.76</v>
      </c>
      <c r="Z36" s="26" t="str">
        <f t="shared" si="61"/>
        <v>72.41</v>
      </c>
    </row>
    <row r="37" ht="14.25" customHeight="1">
      <c r="A37" s="27">
        <v>30.0</v>
      </c>
      <c r="B37" s="28" t="s">
        <v>46</v>
      </c>
      <c r="C37" s="40">
        <v>5.0</v>
      </c>
      <c r="D37" s="40">
        <v>3.0</v>
      </c>
      <c r="E37" s="40">
        <v>5.0</v>
      </c>
      <c r="F37" s="31">
        <v>6.0</v>
      </c>
      <c r="G37" s="30">
        <v>3.0</v>
      </c>
      <c r="H37" s="31">
        <v>0.0</v>
      </c>
      <c r="I37" s="32">
        <v>4.0</v>
      </c>
      <c r="J37" s="47">
        <v>2.0</v>
      </c>
      <c r="K37" s="32">
        <v>4.0</v>
      </c>
      <c r="L37" s="33">
        <v>5.0</v>
      </c>
      <c r="M37" s="33">
        <v>4.0</v>
      </c>
      <c r="N37" s="33">
        <v>4.0</v>
      </c>
      <c r="O37" s="38">
        <v>6.0</v>
      </c>
      <c r="P37" s="39">
        <v>5.0</v>
      </c>
      <c r="Q37" s="39">
        <v>2.0</v>
      </c>
      <c r="R37" s="36">
        <v>4.0</v>
      </c>
      <c r="S37" s="36"/>
      <c r="T37" s="36">
        <v>6.0</v>
      </c>
      <c r="U37" s="37" t="str">
        <f t="shared" ref="U37:W37" si="62">(C37+F37+I37+L37+O37+R37)</f>
        <v>30</v>
      </c>
      <c r="V37" s="37" t="str">
        <f t="shared" si="62"/>
        <v>17</v>
      </c>
      <c r="W37" s="37" t="str">
        <f t="shared" si="62"/>
        <v>21</v>
      </c>
      <c r="X37" s="26" t="str">
        <f t="shared" si="4"/>
        <v>55.56</v>
      </c>
      <c r="Y37" s="26" t="str">
        <f t="shared" ref="Y37:Z37" si="63">(V37*100/29)</f>
        <v>58.62</v>
      </c>
      <c r="Z37" s="26" t="str">
        <f t="shared" si="63"/>
        <v>72.41</v>
      </c>
    </row>
    <row r="38" ht="14.25" customHeight="1">
      <c r="A38" s="27">
        <v>31.0</v>
      </c>
      <c r="B38" s="28" t="s">
        <v>47</v>
      </c>
      <c r="C38" s="40">
        <v>8.0</v>
      </c>
      <c r="D38" s="40">
        <v>4.0</v>
      </c>
      <c r="E38" s="40">
        <v>4.0</v>
      </c>
      <c r="F38" s="31">
        <v>11.0</v>
      </c>
      <c r="G38" s="31">
        <v>3.0</v>
      </c>
      <c r="H38" s="31">
        <v>1.0</v>
      </c>
      <c r="I38" s="32">
        <v>5.0</v>
      </c>
      <c r="J38" s="32">
        <v>4.0</v>
      </c>
      <c r="K38" s="32">
        <v>5.0</v>
      </c>
      <c r="L38" s="33">
        <v>7.0</v>
      </c>
      <c r="M38" s="33">
        <v>6.0</v>
      </c>
      <c r="N38" s="33">
        <v>3.0</v>
      </c>
      <c r="O38" s="38">
        <v>5.0</v>
      </c>
      <c r="P38" s="39">
        <v>4.0</v>
      </c>
      <c r="Q38" s="39">
        <v>2.0</v>
      </c>
      <c r="R38" s="36">
        <v>5.0</v>
      </c>
      <c r="S38" s="36"/>
      <c r="T38" s="36">
        <v>6.0</v>
      </c>
      <c r="U38" s="37" t="str">
        <f t="shared" ref="U38:W38" si="64">(C38+F38+I38+L38+O38+R38)</f>
        <v>41</v>
      </c>
      <c r="V38" s="37" t="str">
        <f t="shared" si="64"/>
        <v>21</v>
      </c>
      <c r="W38" s="37" t="str">
        <f t="shared" si="64"/>
        <v>21</v>
      </c>
      <c r="X38" s="26" t="str">
        <f t="shared" si="4"/>
        <v>75.93</v>
      </c>
      <c r="Y38" s="26" t="str">
        <f t="shared" ref="Y38:Z38" si="65">(V38*100/29)</f>
        <v>72.41</v>
      </c>
      <c r="Z38" s="26" t="str">
        <f t="shared" si="65"/>
        <v>72.41</v>
      </c>
    </row>
    <row r="39" ht="14.25" customHeight="1">
      <c r="A39" s="27">
        <v>32.0</v>
      </c>
      <c r="B39" s="28" t="s">
        <v>48</v>
      </c>
      <c r="C39" s="29">
        <v>12.0</v>
      </c>
      <c r="D39" s="29">
        <v>4.0</v>
      </c>
      <c r="E39" s="29">
        <v>4.0</v>
      </c>
      <c r="F39" s="30">
        <v>11.0</v>
      </c>
      <c r="G39" s="30">
        <v>5.0</v>
      </c>
      <c r="H39" s="30">
        <v>0.0</v>
      </c>
      <c r="I39" s="32">
        <v>7.0</v>
      </c>
      <c r="J39" s="32">
        <v>4.0</v>
      </c>
      <c r="K39" s="32">
        <v>7.0</v>
      </c>
      <c r="L39" s="33">
        <v>8.0</v>
      </c>
      <c r="M39" s="33">
        <v>8.0</v>
      </c>
      <c r="N39" s="33">
        <v>4.0</v>
      </c>
      <c r="O39" s="38">
        <v>6.0</v>
      </c>
      <c r="P39" s="39">
        <v>5.0</v>
      </c>
      <c r="Q39" s="39">
        <v>2.0</v>
      </c>
      <c r="R39" s="36">
        <v>6.0</v>
      </c>
      <c r="S39" s="36"/>
      <c r="T39" s="36">
        <v>8.0</v>
      </c>
      <c r="U39" s="37" t="str">
        <f t="shared" ref="U39:W39" si="66">(C39+F39+I39+L39+O39+R39)</f>
        <v>50</v>
      </c>
      <c r="V39" s="37" t="str">
        <f t="shared" si="66"/>
        <v>26</v>
      </c>
      <c r="W39" s="37" t="str">
        <f t="shared" si="66"/>
        <v>25</v>
      </c>
      <c r="X39" s="26" t="str">
        <f t="shared" si="4"/>
        <v>92.59</v>
      </c>
      <c r="Y39" s="26" t="str">
        <f t="shared" ref="Y39:Z39" si="67">(V39*100/29)</f>
        <v>89.66</v>
      </c>
      <c r="Z39" s="26" t="str">
        <f t="shared" si="67"/>
        <v>86.21</v>
      </c>
    </row>
    <row r="40" ht="14.25" customHeight="1">
      <c r="A40" s="27">
        <v>33.0</v>
      </c>
      <c r="B40" s="28" t="s">
        <v>49</v>
      </c>
      <c r="C40" s="40">
        <v>12.0</v>
      </c>
      <c r="D40" s="40">
        <v>5.0</v>
      </c>
      <c r="E40" s="40">
        <v>5.0</v>
      </c>
      <c r="F40" s="31">
        <v>13.0</v>
      </c>
      <c r="G40" s="31">
        <v>6.0</v>
      </c>
      <c r="H40" s="31">
        <v>1.0</v>
      </c>
      <c r="I40" s="32">
        <v>7.0</v>
      </c>
      <c r="J40" s="32">
        <v>4.0</v>
      </c>
      <c r="K40" s="32">
        <v>7.0</v>
      </c>
      <c r="L40" s="33">
        <v>9.0</v>
      </c>
      <c r="M40" s="33">
        <v>8.0</v>
      </c>
      <c r="N40" s="33">
        <v>4.0</v>
      </c>
      <c r="O40" s="38">
        <v>5.0</v>
      </c>
      <c r="P40" s="39">
        <v>5.0</v>
      </c>
      <c r="Q40" s="39">
        <v>2.0</v>
      </c>
      <c r="R40" s="36">
        <v>6.0</v>
      </c>
      <c r="S40" s="36"/>
      <c r="T40" s="36">
        <v>5.0</v>
      </c>
      <c r="U40" s="37" t="str">
        <f t="shared" ref="U40:W40" si="68">(C40+F40+I40+L40+O40+R40)</f>
        <v>52</v>
      </c>
      <c r="V40" s="37" t="str">
        <f t="shared" si="68"/>
        <v>28</v>
      </c>
      <c r="W40" s="37" t="str">
        <f t="shared" si="68"/>
        <v>24</v>
      </c>
      <c r="X40" s="26" t="str">
        <f t="shared" si="4"/>
        <v>96.30</v>
      </c>
      <c r="Y40" s="26" t="str">
        <f t="shared" ref="Y40:Z40" si="69">(V40*100/29)</f>
        <v>96.55</v>
      </c>
      <c r="Z40" s="26" t="str">
        <f t="shared" si="69"/>
        <v>82.76</v>
      </c>
    </row>
    <row r="41" ht="14.25" customHeight="1">
      <c r="A41" s="27">
        <v>34.0</v>
      </c>
      <c r="B41" s="28" t="s">
        <v>50</v>
      </c>
      <c r="C41" s="40">
        <v>7.0</v>
      </c>
      <c r="D41" s="40">
        <v>3.0</v>
      </c>
      <c r="E41" s="40">
        <v>5.0</v>
      </c>
      <c r="F41" s="31">
        <v>9.0</v>
      </c>
      <c r="G41" s="31">
        <v>3.0</v>
      </c>
      <c r="H41" s="30">
        <v>1.0</v>
      </c>
      <c r="I41" s="32">
        <v>4.0</v>
      </c>
      <c r="J41" s="32">
        <v>2.0</v>
      </c>
      <c r="K41" s="32">
        <v>4.0</v>
      </c>
      <c r="L41" s="33">
        <v>4.0</v>
      </c>
      <c r="M41" s="33">
        <v>6.0</v>
      </c>
      <c r="N41" s="33">
        <v>4.0</v>
      </c>
      <c r="O41" s="38">
        <v>6.0</v>
      </c>
      <c r="P41" s="39">
        <v>6.0</v>
      </c>
      <c r="Q41" s="39">
        <v>1.0</v>
      </c>
      <c r="R41" s="36">
        <v>4.0</v>
      </c>
      <c r="S41" s="36"/>
      <c r="T41" s="36">
        <v>2.0</v>
      </c>
      <c r="U41" s="37" t="str">
        <f t="shared" ref="U41:W41" si="70">(C41+F41+I41+L41+O41+R41)</f>
        <v>34</v>
      </c>
      <c r="V41" s="37" t="str">
        <f t="shared" si="70"/>
        <v>20</v>
      </c>
      <c r="W41" s="37" t="str">
        <f t="shared" si="70"/>
        <v>17</v>
      </c>
      <c r="X41" s="26" t="str">
        <f t="shared" si="4"/>
        <v>62.96</v>
      </c>
      <c r="Y41" s="26" t="str">
        <f t="shared" ref="Y41:Z41" si="71">(V41*100/29)</f>
        <v>68.97</v>
      </c>
      <c r="Z41" s="26" t="str">
        <f t="shared" si="71"/>
        <v>58.62</v>
      </c>
    </row>
    <row r="42" ht="14.25" customHeight="1">
      <c r="A42" s="27">
        <v>35.0</v>
      </c>
      <c r="B42" s="28" t="s">
        <v>51</v>
      </c>
      <c r="C42" s="40">
        <v>6.0</v>
      </c>
      <c r="D42" s="29">
        <v>4.0</v>
      </c>
      <c r="E42" s="29">
        <v>5.0</v>
      </c>
      <c r="F42" s="30">
        <v>5.0</v>
      </c>
      <c r="G42" s="30">
        <v>2.0</v>
      </c>
      <c r="H42" s="30">
        <v>1.0</v>
      </c>
      <c r="I42" s="32">
        <v>5.0</v>
      </c>
      <c r="J42" s="32">
        <v>4.0</v>
      </c>
      <c r="K42" s="32">
        <v>3.0</v>
      </c>
      <c r="L42" s="33">
        <v>5.0</v>
      </c>
      <c r="M42" s="33">
        <v>4.0</v>
      </c>
      <c r="N42" s="33">
        <v>3.0</v>
      </c>
      <c r="O42" s="38">
        <v>5.0</v>
      </c>
      <c r="P42" s="39">
        <v>4.0</v>
      </c>
      <c r="Q42" s="39">
        <v>2.0</v>
      </c>
      <c r="R42" s="36">
        <v>5.0</v>
      </c>
      <c r="S42" s="36"/>
      <c r="T42" s="36">
        <v>5.0</v>
      </c>
      <c r="U42" s="37" t="str">
        <f t="shared" ref="U42:W42" si="72">(C42+F42+I42+L42+O42+R42)</f>
        <v>31</v>
      </c>
      <c r="V42" s="37" t="str">
        <f t="shared" si="72"/>
        <v>18</v>
      </c>
      <c r="W42" s="37" t="str">
        <f t="shared" si="72"/>
        <v>19</v>
      </c>
      <c r="X42" s="26" t="str">
        <f t="shared" si="4"/>
        <v>57.41</v>
      </c>
      <c r="Y42" s="26" t="str">
        <f t="shared" ref="Y42:Z42" si="73">(V42*100/29)</f>
        <v>62.07</v>
      </c>
      <c r="Z42" s="26" t="str">
        <f t="shared" si="73"/>
        <v>65.52</v>
      </c>
    </row>
    <row r="43" ht="14.25" customHeight="1">
      <c r="A43" s="27">
        <v>36.0</v>
      </c>
      <c r="B43" s="28" t="s">
        <v>52</v>
      </c>
      <c r="C43" s="29">
        <v>7.0</v>
      </c>
      <c r="D43" s="29">
        <v>4.0</v>
      </c>
      <c r="E43" s="29">
        <v>5.0</v>
      </c>
      <c r="F43" s="30">
        <v>9.0</v>
      </c>
      <c r="G43" s="30">
        <v>3.0</v>
      </c>
      <c r="H43" s="30">
        <v>1.0</v>
      </c>
      <c r="I43" s="32">
        <v>5.0</v>
      </c>
      <c r="J43" s="32">
        <v>4.0</v>
      </c>
      <c r="K43" s="32">
        <v>4.0</v>
      </c>
      <c r="L43" s="33">
        <v>6.0</v>
      </c>
      <c r="M43" s="33">
        <v>6.0</v>
      </c>
      <c r="N43" s="33">
        <v>4.0</v>
      </c>
      <c r="O43" s="38">
        <v>6.0</v>
      </c>
      <c r="P43" s="39">
        <v>4.0</v>
      </c>
      <c r="Q43" s="39">
        <v>2.0</v>
      </c>
      <c r="R43" s="36">
        <v>5.0</v>
      </c>
      <c r="S43" s="36"/>
      <c r="T43" s="36">
        <v>6.0</v>
      </c>
      <c r="U43" s="37" t="str">
        <f t="shared" ref="U43:W43" si="74">(C43+F43+I43+L43+O43+R43)</f>
        <v>38</v>
      </c>
      <c r="V43" s="37" t="str">
        <f t="shared" si="74"/>
        <v>21</v>
      </c>
      <c r="W43" s="37" t="str">
        <f t="shared" si="74"/>
        <v>22</v>
      </c>
      <c r="X43" s="26" t="str">
        <f t="shared" si="4"/>
        <v>70.37</v>
      </c>
      <c r="Y43" s="26" t="str">
        <f t="shared" ref="Y43:Z43" si="75">(V43*100/29)</f>
        <v>72.41</v>
      </c>
      <c r="Z43" s="26" t="str">
        <f t="shared" si="75"/>
        <v>75.86</v>
      </c>
    </row>
    <row r="44" ht="14.25" customHeight="1">
      <c r="A44" s="27">
        <v>37.0</v>
      </c>
      <c r="B44" s="28" t="s">
        <v>53</v>
      </c>
      <c r="C44" s="29">
        <v>10.0</v>
      </c>
      <c r="D44" s="48">
        <v>5.0</v>
      </c>
      <c r="E44" s="48">
        <v>6.0</v>
      </c>
      <c r="F44" s="49">
        <v>11.0</v>
      </c>
      <c r="G44" s="49">
        <v>5.0</v>
      </c>
      <c r="H44" s="50">
        <v>1.0</v>
      </c>
      <c r="I44" s="51">
        <v>7.0</v>
      </c>
      <c r="J44" s="32">
        <v>4.0</v>
      </c>
      <c r="K44" s="32">
        <v>5.0</v>
      </c>
      <c r="L44" s="52">
        <v>8.0</v>
      </c>
      <c r="M44" s="52">
        <v>6.0</v>
      </c>
      <c r="N44" s="52">
        <v>4.0</v>
      </c>
      <c r="O44" s="53">
        <v>4.0</v>
      </c>
      <c r="P44" s="54">
        <v>5.0</v>
      </c>
      <c r="Q44" s="54">
        <v>1.0</v>
      </c>
      <c r="R44" s="55">
        <v>6.0</v>
      </c>
      <c r="S44" s="36"/>
      <c r="T44" s="55">
        <v>5.0</v>
      </c>
      <c r="U44" s="37" t="str">
        <f t="shared" ref="U44:W44" si="76">(C44+F44+I44+L44+O44+R44)</f>
        <v>46</v>
      </c>
      <c r="V44" s="37" t="str">
        <f t="shared" si="76"/>
        <v>25</v>
      </c>
      <c r="W44" s="37" t="str">
        <f t="shared" si="76"/>
        <v>22</v>
      </c>
      <c r="X44" s="26" t="str">
        <f t="shared" si="4"/>
        <v>85.19</v>
      </c>
      <c r="Y44" s="26" t="str">
        <f t="shared" ref="Y44:Z44" si="77">(V44*100/29)</f>
        <v>86.21</v>
      </c>
      <c r="Z44" s="26" t="str">
        <f t="shared" si="77"/>
        <v>75.86</v>
      </c>
    </row>
    <row r="45" ht="14.25" customHeight="1">
      <c r="A45" s="27">
        <v>38.0</v>
      </c>
      <c r="B45" s="28" t="s">
        <v>54</v>
      </c>
      <c r="C45" s="48">
        <v>7.0</v>
      </c>
      <c r="D45" s="29">
        <v>4.0</v>
      </c>
      <c r="E45" s="29">
        <v>4.0</v>
      </c>
      <c r="F45" s="30">
        <v>9.0</v>
      </c>
      <c r="G45" s="30">
        <v>3.0</v>
      </c>
      <c r="H45" s="30">
        <v>1.0</v>
      </c>
      <c r="I45" s="32">
        <v>4.0</v>
      </c>
      <c r="J45" s="32">
        <v>2.0</v>
      </c>
      <c r="K45" s="32">
        <v>5.0</v>
      </c>
      <c r="L45" s="33">
        <v>4.0</v>
      </c>
      <c r="M45" s="33">
        <v>6.0</v>
      </c>
      <c r="N45" s="33">
        <v>4.0</v>
      </c>
      <c r="O45" s="34">
        <v>4.0</v>
      </c>
      <c r="P45" s="35">
        <v>5.0</v>
      </c>
      <c r="Q45" s="35">
        <v>2.0</v>
      </c>
      <c r="R45" s="36">
        <v>4.0</v>
      </c>
      <c r="S45" s="36"/>
      <c r="T45" s="36">
        <v>7.0</v>
      </c>
      <c r="U45" s="37" t="str">
        <f t="shared" ref="U45:W45" si="78">(C45+F45+I45+L45+O45+R45)</f>
        <v>32</v>
      </c>
      <c r="V45" s="37" t="str">
        <f t="shared" si="78"/>
        <v>20</v>
      </c>
      <c r="W45" s="37" t="str">
        <f t="shared" si="78"/>
        <v>23</v>
      </c>
      <c r="X45" s="26" t="str">
        <f t="shared" si="4"/>
        <v>59.26</v>
      </c>
      <c r="Y45" s="26" t="str">
        <f t="shared" ref="Y45:Z45" si="79">(V45*100/29)</f>
        <v>68.97</v>
      </c>
      <c r="Z45" s="26" t="str">
        <f t="shared" si="79"/>
        <v>79.31</v>
      </c>
    </row>
    <row r="46" ht="14.25" customHeight="1">
      <c r="A46" s="27">
        <v>39.0</v>
      </c>
      <c r="B46" s="28" t="s">
        <v>55</v>
      </c>
      <c r="C46" s="29">
        <v>9.0</v>
      </c>
      <c r="D46" s="29">
        <v>4.0</v>
      </c>
      <c r="E46" s="29">
        <v>5.0</v>
      </c>
      <c r="F46" s="30">
        <v>12.0</v>
      </c>
      <c r="G46" s="30">
        <v>5.0</v>
      </c>
      <c r="H46" s="30">
        <v>1.0</v>
      </c>
      <c r="I46" s="32">
        <v>6.0</v>
      </c>
      <c r="J46" s="32">
        <v>3.0</v>
      </c>
      <c r="K46" s="32">
        <v>7.0</v>
      </c>
      <c r="L46" s="33">
        <v>6.0</v>
      </c>
      <c r="M46" s="33">
        <v>8.0</v>
      </c>
      <c r="N46" s="33">
        <v>4.0</v>
      </c>
      <c r="O46" s="38">
        <v>3.0</v>
      </c>
      <c r="P46" s="39">
        <v>5.0</v>
      </c>
      <c r="Q46" s="39">
        <v>2.0</v>
      </c>
      <c r="R46" s="36">
        <v>5.0</v>
      </c>
      <c r="S46" s="36"/>
      <c r="T46" s="36">
        <v>8.0</v>
      </c>
      <c r="U46" s="37" t="str">
        <f t="shared" ref="U46:W46" si="80">(C46+F46+I46+L46+O46+R46)</f>
        <v>41</v>
      </c>
      <c r="V46" s="37" t="str">
        <f t="shared" si="80"/>
        <v>25</v>
      </c>
      <c r="W46" s="37" t="str">
        <f t="shared" si="80"/>
        <v>27</v>
      </c>
      <c r="X46" s="26" t="str">
        <f t="shared" si="4"/>
        <v>75.93</v>
      </c>
      <c r="Y46" s="26" t="str">
        <f t="shared" ref="Y46:Z46" si="81">(V46*100/29)</f>
        <v>86.21</v>
      </c>
      <c r="Z46" s="26" t="str">
        <f t="shared" si="81"/>
        <v>93.10</v>
      </c>
    </row>
    <row r="47" ht="14.25" customHeight="1">
      <c r="A47" s="27">
        <v>40.0</v>
      </c>
      <c r="B47" s="28" t="s">
        <v>56</v>
      </c>
      <c r="C47" s="29">
        <v>10.0</v>
      </c>
      <c r="D47" s="56">
        <v>3.0</v>
      </c>
      <c r="E47" s="56">
        <v>4.0</v>
      </c>
      <c r="F47" s="57">
        <v>10.0</v>
      </c>
      <c r="G47" s="57">
        <v>5.0</v>
      </c>
      <c r="H47" s="57">
        <v>1.0</v>
      </c>
      <c r="I47" s="58">
        <v>6.0</v>
      </c>
      <c r="J47" s="58">
        <v>3.0</v>
      </c>
      <c r="K47" s="32">
        <v>6.0</v>
      </c>
      <c r="L47" s="33">
        <v>5.0</v>
      </c>
      <c r="M47" s="33">
        <v>6.0</v>
      </c>
      <c r="N47" s="33">
        <v>4.0</v>
      </c>
      <c r="O47" s="59">
        <v>4.0</v>
      </c>
      <c r="P47" s="60">
        <v>6.0</v>
      </c>
      <c r="Q47" s="60">
        <v>1.0</v>
      </c>
      <c r="R47" s="61">
        <v>4.0</v>
      </c>
      <c r="S47" s="36"/>
      <c r="T47" s="61">
        <v>8.0</v>
      </c>
      <c r="U47" s="37" t="str">
        <f t="shared" ref="U47:W47" si="82">(C47+F47+I47+L47+O47+R47)</f>
        <v>39</v>
      </c>
      <c r="V47" s="37" t="str">
        <f t="shared" si="82"/>
        <v>23</v>
      </c>
      <c r="W47" s="37" t="str">
        <f t="shared" si="82"/>
        <v>24</v>
      </c>
      <c r="X47" s="26" t="str">
        <f t="shared" si="4"/>
        <v>72.22</v>
      </c>
      <c r="Y47" s="26" t="str">
        <f t="shared" ref="Y47:Z47" si="83">(V47*100/29)</f>
        <v>79.31</v>
      </c>
      <c r="Z47" s="26" t="str">
        <f t="shared" si="83"/>
        <v>82.76</v>
      </c>
    </row>
    <row r="48" ht="14.25" customHeight="1">
      <c r="A48" s="24"/>
      <c r="B48" s="23" t="s">
        <v>57</v>
      </c>
      <c r="C48" s="62"/>
      <c r="D48" s="63"/>
      <c r="E48" s="63"/>
      <c r="F48" s="63">
        <v>13.0</v>
      </c>
      <c r="G48" s="63">
        <v>6.0</v>
      </c>
      <c r="H48" s="63">
        <v>1.0</v>
      </c>
      <c r="I48" s="63">
        <v>8.0</v>
      </c>
      <c r="J48" s="63">
        <v>3.0</v>
      </c>
      <c r="K48" s="23">
        <v>7.0</v>
      </c>
      <c r="L48" s="23">
        <v>9.0</v>
      </c>
      <c r="M48" s="23">
        <v>8.0</v>
      </c>
      <c r="N48" s="23">
        <v>4.0</v>
      </c>
      <c r="O48" s="64"/>
      <c r="P48" s="65"/>
      <c r="Q48" s="65"/>
      <c r="R48" s="63">
        <v>6.0</v>
      </c>
      <c r="S48" s="23"/>
      <c r="T48" s="63">
        <v>8.0</v>
      </c>
      <c r="U48" s="23"/>
      <c r="V48" s="23"/>
      <c r="W48" s="23"/>
      <c r="X48" s="26" t="str">
        <f t="shared" si="4"/>
        <v>0.00</v>
      </c>
      <c r="Y48" s="26" t="str">
        <f t="shared" ref="Y48:Z48" si="84">(V48*100/29)</f>
        <v>0.00</v>
      </c>
      <c r="Z48" s="26" t="str">
        <f t="shared" si="84"/>
        <v>0.00</v>
      </c>
      <c r="AA48" s="66"/>
      <c r="AB48" s="66"/>
      <c r="AC48" s="66"/>
      <c r="AD48" s="66"/>
      <c r="AE48" s="66"/>
      <c r="AF48" s="66"/>
    </row>
    <row r="49" ht="14.25" customHeight="1">
      <c r="A49" s="27">
        <v>41.0</v>
      </c>
      <c r="B49" s="28" t="s">
        <v>58</v>
      </c>
      <c r="C49" s="56">
        <v>7.0</v>
      </c>
      <c r="D49" s="56">
        <v>3.0</v>
      </c>
      <c r="E49" s="56">
        <v>3.0</v>
      </c>
      <c r="F49" s="57">
        <v>9.0</v>
      </c>
      <c r="G49" s="57">
        <v>2.0</v>
      </c>
      <c r="H49" s="57">
        <v>1.0</v>
      </c>
      <c r="I49" s="58">
        <v>5.0</v>
      </c>
      <c r="J49" s="58">
        <v>3.0</v>
      </c>
      <c r="K49" s="32">
        <v>5.0</v>
      </c>
      <c r="L49" s="33">
        <v>8.0</v>
      </c>
      <c r="M49" s="33">
        <v>6.0</v>
      </c>
      <c r="N49" s="33">
        <v>4.0</v>
      </c>
      <c r="O49" s="59">
        <v>3.0</v>
      </c>
      <c r="P49" s="60">
        <v>4.0</v>
      </c>
      <c r="Q49" s="60">
        <v>2.0</v>
      </c>
      <c r="R49" s="61">
        <v>3.0</v>
      </c>
      <c r="S49" s="36"/>
      <c r="T49" s="61">
        <v>8.0</v>
      </c>
      <c r="U49" s="37" t="str">
        <f t="shared" ref="U49:W49" si="85">(C49+F49+I49+L49+O49+R49)</f>
        <v>35</v>
      </c>
      <c r="V49" s="37" t="str">
        <f t="shared" si="85"/>
        <v>18</v>
      </c>
      <c r="W49" s="37" t="str">
        <f t="shared" si="85"/>
        <v>23</v>
      </c>
      <c r="X49" s="26" t="str">
        <f t="shared" si="4"/>
        <v>64.81</v>
      </c>
      <c r="Y49" s="26" t="str">
        <f t="shared" ref="Y49:Z49" si="86">(V49*100/29)</f>
        <v>62.07</v>
      </c>
      <c r="Z49" s="26" t="str">
        <f t="shared" si="86"/>
        <v>79.31</v>
      </c>
    </row>
    <row r="50" ht="14.25" customHeight="1">
      <c r="A50" s="27">
        <v>42.0</v>
      </c>
      <c r="B50" s="28" t="s">
        <v>59</v>
      </c>
      <c r="C50" s="67">
        <v>10.0</v>
      </c>
      <c r="D50" s="56">
        <v>5.0</v>
      </c>
      <c r="E50" s="56">
        <v>6.0</v>
      </c>
      <c r="F50" s="57">
        <v>12.0</v>
      </c>
      <c r="G50" s="57">
        <v>6.0</v>
      </c>
      <c r="H50" s="57">
        <v>1.0</v>
      </c>
      <c r="I50" s="58">
        <v>7.0</v>
      </c>
      <c r="J50" s="58">
        <v>3.0</v>
      </c>
      <c r="K50" s="32">
        <v>6.0</v>
      </c>
      <c r="L50" s="33">
        <v>9.0</v>
      </c>
      <c r="M50" s="33">
        <v>6.0</v>
      </c>
      <c r="N50" s="33">
        <v>4.0</v>
      </c>
      <c r="O50" s="59">
        <v>4.0</v>
      </c>
      <c r="P50" s="60">
        <v>6.0</v>
      </c>
      <c r="Q50" s="60">
        <v>1.0</v>
      </c>
      <c r="R50" s="61">
        <v>6.0</v>
      </c>
      <c r="S50" s="36"/>
      <c r="T50" s="61">
        <v>7.0</v>
      </c>
      <c r="U50" s="37" t="str">
        <f t="shared" ref="U50:W50" si="87">(C50+F50+I50+L50+O50+R50)</f>
        <v>48</v>
      </c>
      <c r="V50" s="37" t="str">
        <f t="shared" si="87"/>
        <v>26</v>
      </c>
      <c r="W50" s="37" t="str">
        <f t="shared" si="87"/>
        <v>25</v>
      </c>
      <c r="X50" s="26" t="str">
        <f t="shared" si="4"/>
        <v>88.89</v>
      </c>
      <c r="Y50" s="26" t="str">
        <f t="shared" ref="Y50:Z50" si="88">(V50*100/29)</f>
        <v>89.66</v>
      </c>
      <c r="Z50" s="26" t="str">
        <f t="shared" si="88"/>
        <v>86.21</v>
      </c>
    </row>
    <row r="51" ht="14.25" customHeight="1">
      <c r="A51" s="27">
        <v>43.0</v>
      </c>
      <c r="B51" s="28" t="s">
        <v>60</v>
      </c>
      <c r="C51" s="56">
        <v>8.0</v>
      </c>
      <c r="D51" s="56">
        <v>3.0</v>
      </c>
      <c r="E51" s="56">
        <v>4.0</v>
      </c>
      <c r="F51" s="57">
        <v>10.0</v>
      </c>
      <c r="G51" s="57">
        <v>3.0</v>
      </c>
      <c r="H51" s="57">
        <v>1.0</v>
      </c>
      <c r="I51" s="58">
        <v>5.0</v>
      </c>
      <c r="J51" s="58">
        <v>3.0</v>
      </c>
      <c r="K51" s="32">
        <v>5.0</v>
      </c>
      <c r="L51" s="33">
        <v>6.0</v>
      </c>
      <c r="M51" s="33">
        <v>6.0</v>
      </c>
      <c r="N51" s="33">
        <v>4.0</v>
      </c>
      <c r="O51" s="59">
        <v>5.0</v>
      </c>
      <c r="P51" s="60">
        <v>5.0</v>
      </c>
      <c r="Q51" s="60">
        <v>2.0</v>
      </c>
      <c r="R51" s="61">
        <v>4.0</v>
      </c>
      <c r="S51" s="36"/>
      <c r="T51" s="61">
        <v>6.0</v>
      </c>
      <c r="U51" s="37" t="str">
        <f t="shared" ref="U51:W51" si="89">(C51+F51+I51+L51+O51+R51)</f>
        <v>38</v>
      </c>
      <c r="V51" s="37" t="str">
        <f t="shared" si="89"/>
        <v>20</v>
      </c>
      <c r="W51" s="37" t="str">
        <f t="shared" si="89"/>
        <v>22</v>
      </c>
      <c r="X51" s="26" t="str">
        <f t="shared" si="4"/>
        <v>70.37</v>
      </c>
      <c r="Y51" s="26" t="str">
        <f t="shared" ref="Y51:Z51" si="90">(V51*100/29)</f>
        <v>68.97</v>
      </c>
      <c r="Z51" s="26" t="str">
        <f t="shared" si="90"/>
        <v>75.86</v>
      </c>
    </row>
    <row r="52" ht="14.25" customHeight="1">
      <c r="A52" s="27">
        <v>44.0</v>
      </c>
      <c r="B52" s="28" t="s">
        <v>61</v>
      </c>
      <c r="C52" s="56">
        <v>9.0</v>
      </c>
      <c r="D52" s="56">
        <v>5.0</v>
      </c>
      <c r="E52" s="56">
        <v>5.0</v>
      </c>
      <c r="F52" s="57">
        <v>11.0</v>
      </c>
      <c r="G52" s="57">
        <v>3.0</v>
      </c>
      <c r="H52" s="57">
        <v>1.0</v>
      </c>
      <c r="I52" s="58">
        <v>6.0</v>
      </c>
      <c r="J52" s="58">
        <v>3.0</v>
      </c>
      <c r="K52" s="32">
        <v>6.0</v>
      </c>
      <c r="L52" s="33">
        <v>7.0</v>
      </c>
      <c r="M52" s="33">
        <v>6.0</v>
      </c>
      <c r="N52" s="33">
        <v>4.0</v>
      </c>
      <c r="O52" s="59">
        <v>3.0</v>
      </c>
      <c r="P52" s="60">
        <v>5.0</v>
      </c>
      <c r="Q52" s="60">
        <v>2.0</v>
      </c>
      <c r="R52" s="61">
        <v>5.0</v>
      </c>
      <c r="S52" s="36"/>
      <c r="T52" s="61">
        <v>6.0</v>
      </c>
      <c r="U52" s="37" t="str">
        <f t="shared" ref="U52:W52" si="91">(C52+F52+I52+L52+O52+R52)</f>
        <v>41</v>
      </c>
      <c r="V52" s="37" t="str">
        <f t="shared" si="91"/>
        <v>22</v>
      </c>
      <c r="W52" s="37" t="str">
        <f t="shared" si="91"/>
        <v>24</v>
      </c>
      <c r="X52" s="26" t="str">
        <f t="shared" si="4"/>
        <v>75.93</v>
      </c>
      <c r="Y52" s="26" t="str">
        <f t="shared" ref="Y52:Z52" si="92">(V52*100/29)</f>
        <v>75.86</v>
      </c>
      <c r="Z52" s="26" t="str">
        <f t="shared" si="92"/>
        <v>82.76</v>
      </c>
    </row>
    <row r="53" ht="14.25" customHeight="1">
      <c r="A53" s="27">
        <v>45.0</v>
      </c>
      <c r="B53" s="28" t="s">
        <v>62</v>
      </c>
      <c r="C53" s="56">
        <v>8.0</v>
      </c>
      <c r="D53" s="56">
        <v>5.0</v>
      </c>
      <c r="E53" s="56">
        <v>5.0</v>
      </c>
      <c r="F53" s="57">
        <v>10.0</v>
      </c>
      <c r="G53" s="57">
        <v>3.0</v>
      </c>
      <c r="H53" s="57">
        <v>1.0</v>
      </c>
      <c r="I53" s="58">
        <v>4.0</v>
      </c>
      <c r="J53" s="58">
        <v>3.0</v>
      </c>
      <c r="K53" s="32">
        <v>6.0</v>
      </c>
      <c r="L53" s="33">
        <v>7.0</v>
      </c>
      <c r="M53" s="33">
        <v>6.0</v>
      </c>
      <c r="N53" s="33">
        <v>4.0</v>
      </c>
      <c r="O53" s="59">
        <v>5.0</v>
      </c>
      <c r="P53" s="60">
        <v>6.0</v>
      </c>
      <c r="Q53" s="60">
        <v>1.0</v>
      </c>
      <c r="R53" s="61">
        <v>5.0</v>
      </c>
      <c r="S53" s="36"/>
      <c r="T53" s="61">
        <v>5.0</v>
      </c>
      <c r="U53" s="37" t="str">
        <f t="shared" ref="U53:W53" si="93">(C53+F53+I53+L53+O53+R53)</f>
        <v>39</v>
      </c>
      <c r="V53" s="37" t="str">
        <f t="shared" si="93"/>
        <v>23</v>
      </c>
      <c r="W53" s="37" t="str">
        <f t="shared" si="93"/>
        <v>22</v>
      </c>
      <c r="X53" s="26" t="str">
        <f t="shared" si="4"/>
        <v>72.22</v>
      </c>
      <c r="Y53" s="26" t="str">
        <f t="shared" ref="Y53:Z53" si="94">(V53*100/29)</f>
        <v>79.31</v>
      </c>
      <c r="Z53" s="26" t="str">
        <f t="shared" si="94"/>
        <v>75.86</v>
      </c>
    </row>
    <row r="54" ht="14.25" customHeight="1">
      <c r="A54" s="27">
        <v>46.0</v>
      </c>
      <c r="B54" s="28" t="s">
        <v>63</v>
      </c>
      <c r="C54" s="56">
        <v>6.0</v>
      </c>
      <c r="D54" s="56">
        <v>3.0</v>
      </c>
      <c r="E54" s="56">
        <v>4.0</v>
      </c>
      <c r="F54" s="57">
        <v>7.0</v>
      </c>
      <c r="G54" s="57">
        <v>2.0</v>
      </c>
      <c r="H54" s="57">
        <v>1.0</v>
      </c>
      <c r="I54" s="58">
        <v>3.0</v>
      </c>
      <c r="J54" s="58">
        <v>2.0</v>
      </c>
      <c r="K54" s="32">
        <v>5.0</v>
      </c>
      <c r="L54" s="33">
        <v>5.0</v>
      </c>
      <c r="M54" s="33">
        <v>4.0</v>
      </c>
      <c r="N54" s="33">
        <v>3.0</v>
      </c>
      <c r="O54" s="59">
        <v>4.0</v>
      </c>
      <c r="P54" s="60">
        <v>4.0</v>
      </c>
      <c r="Q54" s="60">
        <v>2.0</v>
      </c>
      <c r="R54" s="61">
        <v>4.0</v>
      </c>
      <c r="S54" s="61"/>
      <c r="T54" s="61">
        <v>4.0</v>
      </c>
      <c r="U54" s="37" t="str">
        <f t="shared" ref="U54:W54" si="95">(C54+F54+I54+L54+O54+R54)</f>
        <v>29</v>
      </c>
      <c r="V54" s="37" t="str">
        <f t="shared" si="95"/>
        <v>15</v>
      </c>
      <c r="W54" s="37" t="str">
        <f t="shared" si="95"/>
        <v>19</v>
      </c>
      <c r="X54" s="26" t="str">
        <f t="shared" si="4"/>
        <v>53.70</v>
      </c>
      <c r="Y54" s="26" t="str">
        <f t="shared" ref="Y54:Z54" si="96">(V54*100/29)</f>
        <v>51.72</v>
      </c>
      <c r="Z54" s="26" t="str">
        <f t="shared" si="96"/>
        <v>65.52</v>
      </c>
    </row>
    <row r="55" ht="14.25" customHeight="1">
      <c r="A55" s="27">
        <v>47.0</v>
      </c>
      <c r="B55" s="28" t="s">
        <v>64</v>
      </c>
      <c r="C55" s="56">
        <v>8.0</v>
      </c>
      <c r="D55" s="56">
        <v>5.0</v>
      </c>
      <c r="E55" s="56">
        <v>5.0</v>
      </c>
      <c r="F55" s="57">
        <v>11.0</v>
      </c>
      <c r="G55" s="57">
        <v>2.0</v>
      </c>
      <c r="H55" s="57">
        <v>1.0</v>
      </c>
      <c r="I55" s="58">
        <v>5.0</v>
      </c>
      <c r="J55" s="58">
        <v>3.0</v>
      </c>
      <c r="K55" s="32">
        <v>5.0</v>
      </c>
      <c r="L55" s="33">
        <v>7.0</v>
      </c>
      <c r="M55" s="33">
        <v>6.0</v>
      </c>
      <c r="N55" s="33">
        <v>4.0</v>
      </c>
      <c r="O55" s="59">
        <v>4.0</v>
      </c>
      <c r="P55" s="60">
        <v>5.0</v>
      </c>
      <c r="Q55" s="60">
        <v>2.0</v>
      </c>
      <c r="R55" s="61">
        <v>5.0</v>
      </c>
      <c r="S55" s="61"/>
      <c r="T55" s="61">
        <v>5.0</v>
      </c>
      <c r="U55" s="37" t="str">
        <f t="shared" ref="U55:W55" si="97">(C55+F55+I55+L55+O55+R55)</f>
        <v>40</v>
      </c>
      <c r="V55" s="37" t="str">
        <f t="shared" si="97"/>
        <v>21</v>
      </c>
      <c r="W55" s="37" t="str">
        <f t="shared" si="97"/>
        <v>22</v>
      </c>
      <c r="X55" s="26" t="str">
        <f t="shared" si="4"/>
        <v>74.07</v>
      </c>
      <c r="Y55" s="26" t="str">
        <f t="shared" ref="Y55:Z55" si="98">(V55*100/29)</f>
        <v>72.41</v>
      </c>
      <c r="Z55" s="26" t="str">
        <f t="shared" si="98"/>
        <v>75.86</v>
      </c>
    </row>
    <row r="56" ht="14.25" customHeight="1">
      <c r="A56" s="27">
        <v>48.0</v>
      </c>
      <c r="B56" s="28" t="s">
        <v>65</v>
      </c>
      <c r="C56" s="56">
        <v>8.0</v>
      </c>
      <c r="D56" s="56">
        <v>5.0</v>
      </c>
      <c r="E56" s="56">
        <v>5.0</v>
      </c>
      <c r="F56" s="57">
        <v>11.0</v>
      </c>
      <c r="G56" s="57">
        <v>2.0</v>
      </c>
      <c r="H56" s="57">
        <v>1.0</v>
      </c>
      <c r="I56" s="58">
        <v>4.0</v>
      </c>
      <c r="J56" s="58">
        <v>3.0</v>
      </c>
      <c r="K56" s="32">
        <v>5.0</v>
      </c>
      <c r="L56" s="33">
        <v>7.0</v>
      </c>
      <c r="M56" s="33">
        <v>6.0</v>
      </c>
      <c r="N56" s="33">
        <v>3.0</v>
      </c>
      <c r="O56" s="59">
        <v>3.0</v>
      </c>
      <c r="P56" s="60">
        <v>5.0</v>
      </c>
      <c r="Q56" s="60">
        <v>1.0</v>
      </c>
      <c r="R56" s="61">
        <v>5.0</v>
      </c>
      <c r="S56" s="61"/>
      <c r="T56" s="61">
        <v>5.0</v>
      </c>
      <c r="U56" s="37" t="str">
        <f t="shared" ref="U56:W56" si="99">(C56+F56+I56+L56+O56+R56)</f>
        <v>38</v>
      </c>
      <c r="V56" s="37" t="str">
        <f t="shared" si="99"/>
        <v>21</v>
      </c>
      <c r="W56" s="37" t="str">
        <f t="shared" si="99"/>
        <v>20</v>
      </c>
      <c r="X56" s="26" t="str">
        <f t="shared" si="4"/>
        <v>70.37</v>
      </c>
      <c r="Y56" s="26" t="str">
        <f t="shared" ref="Y56:Z56" si="100">(V56*100/29)</f>
        <v>72.41</v>
      </c>
      <c r="Z56" s="26" t="str">
        <f t="shared" si="100"/>
        <v>68.97</v>
      </c>
    </row>
    <row r="57" ht="14.25" customHeight="1">
      <c r="A57" s="27">
        <v>49.0</v>
      </c>
      <c r="B57" s="28" t="s">
        <v>66</v>
      </c>
      <c r="C57" s="56">
        <v>9.0</v>
      </c>
      <c r="D57" s="56">
        <v>5.0</v>
      </c>
      <c r="E57" s="56">
        <v>5.0</v>
      </c>
      <c r="F57" s="57">
        <v>11.0</v>
      </c>
      <c r="G57" s="57">
        <v>3.0</v>
      </c>
      <c r="H57" s="57">
        <v>1.0</v>
      </c>
      <c r="I57" s="58">
        <v>7.0</v>
      </c>
      <c r="J57" s="58">
        <v>3.0</v>
      </c>
      <c r="K57" s="32">
        <v>6.0</v>
      </c>
      <c r="L57" s="33">
        <v>7.0</v>
      </c>
      <c r="M57" s="33">
        <v>6.0</v>
      </c>
      <c r="N57" s="33">
        <v>4.0</v>
      </c>
      <c r="O57" s="59">
        <v>4.0</v>
      </c>
      <c r="P57" s="60">
        <v>5.0</v>
      </c>
      <c r="Q57" s="60">
        <v>2.0</v>
      </c>
      <c r="R57" s="61">
        <v>5.0</v>
      </c>
      <c r="S57" s="61"/>
      <c r="T57" s="61">
        <v>6.0</v>
      </c>
      <c r="U57" s="37" t="str">
        <f t="shared" ref="U57:W57" si="101">(C57+F57+I57+L57+O57+R57)</f>
        <v>43</v>
      </c>
      <c r="V57" s="37" t="str">
        <f t="shared" si="101"/>
        <v>22</v>
      </c>
      <c r="W57" s="37" t="str">
        <f t="shared" si="101"/>
        <v>24</v>
      </c>
      <c r="X57" s="26" t="str">
        <f t="shared" si="4"/>
        <v>79.63</v>
      </c>
      <c r="Y57" s="26" t="str">
        <f t="shared" ref="Y57:Z57" si="102">(V57*100/29)</f>
        <v>75.86</v>
      </c>
      <c r="Z57" s="26" t="str">
        <f t="shared" si="102"/>
        <v>82.76</v>
      </c>
    </row>
    <row r="58" ht="14.25" customHeight="1">
      <c r="A58" s="27">
        <v>50.0</v>
      </c>
      <c r="B58" s="28" t="s">
        <v>67</v>
      </c>
      <c r="C58" s="56">
        <v>9.0</v>
      </c>
      <c r="D58" s="56">
        <v>5.0</v>
      </c>
      <c r="E58" s="56">
        <v>5.0</v>
      </c>
      <c r="F58" s="57">
        <v>10.0</v>
      </c>
      <c r="G58" s="57">
        <v>3.0</v>
      </c>
      <c r="H58" s="57">
        <v>1.0</v>
      </c>
      <c r="I58" s="58">
        <v>6.0</v>
      </c>
      <c r="J58" s="58">
        <v>2.0</v>
      </c>
      <c r="K58" s="32">
        <v>5.0</v>
      </c>
      <c r="L58" s="33">
        <v>6.0</v>
      </c>
      <c r="M58" s="33">
        <v>6.0</v>
      </c>
      <c r="N58" s="33">
        <v>4.0</v>
      </c>
      <c r="O58" s="59">
        <v>5.0</v>
      </c>
      <c r="P58" s="60">
        <v>5.0</v>
      </c>
      <c r="Q58" s="60">
        <v>2.0</v>
      </c>
      <c r="R58" s="61">
        <v>5.0</v>
      </c>
      <c r="S58" s="61"/>
      <c r="T58" s="61">
        <v>5.0</v>
      </c>
      <c r="U58" s="37" t="str">
        <f t="shared" ref="U58:W58" si="103">(C58+F58+I58+L58+O58+R58)</f>
        <v>41</v>
      </c>
      <c r="V58" s="37" t="str">
        <f t="shared" si="103"/>
        <v>21</v>
      </c>
      <c r="W58" s="37" t="str">
        <f t="shared" si="103"/>
        <v>22</v>
      </c>
      <c r="X58" s="26" t="str">
        <f t="shared" si="4"/>
        <v>75.93</v>
      </c>
      <c r="Y58" s="26" t="str">
        <f t="shared" ref="Y58:Z58" si="104">(V58*100/29)</f>
        <v>72.41</v>
      </c>
      <c r="Z58" s="26" t="str">
        <f t="shared" si="104"/>
        <v>75.86</v>
      </c>
    </row>
    <row r="59" ht="14.25" customHeight="1">
      <c r="A59" s="27">
        <v>51.0</v>
      </c>
      <c r="B59" s="28" t="s">
        <v>68</v>
      </c>
      <c r="C59" s="56">
        <v>6.0</v>
      </c>
      <c r="D59" s="56">
        <v>3.0</v>
      </c>
      <c r="E59" s="56">
        <v>4.0</v>
      </c>
      <c r="F59" s="57">
        <v>7.0</v>
      </c>
      <c r="G59" s="57">
        <v>1.0</v>
      </c>
      <c r="H59" s="57">
        <v>1.0</v>
      </c>
      <c r="I59" s="58">
        <v>1.0</v>
      </c>
      <c r="J59" s="58">
        <v>2.0</v>
      </c>
      <c r="K59" s="32">
        <v>4.0</v>
      </c>
      <c r="L59" s="33">
        <v>4.0</v>
      </c>
      <c r="M59" s="33">
        <v>6.0</v>
      </c>
      <c r="N59" s="33">
        <v>1.0</v>
      </c>
      <c r="O59" s="59">
        <v>3.0</v>
      </c>
      <c r="P59" s="60">
        <v>2.0</v>
      </c>
      <c r="Q59" s="60">
        <v>1.0</v>
      </c>
      <c r="R59" s="61">
        <v>5.0</v>
      </c>
      <c r="S59" s="61"/>
      <c r="T59" s="61">
        <v>2.0</v>
      </c>
      <c r="U59" s="37" t="str">
        <f t="shared" ref="U59:W59" si="105">(C59+F59+I59+L59+O59+R59)</f>
        <v>26</v>
      </c>
      <c r="V59" s="37" t="str">
        <f t="shared" si="105"/>
        <v>14</v>
      </c>
      <c r="W59" s="37" t="str">
        <f t="shared" si="105"/>
        <v>13</v>
      </c>
      <c r="X59" s="26" t="str">
        <f t="shared" si="4"/>
        <v>48.15</v>
      </c>
      <c r="Y59" s="26" t="str">
        <f t="shared" ref="Y59:Z59" si="106">(V59*100/29)</f>
        <v>48.28</v>
      </c>
      <c r="Z59" s="26" t="str">
        <f t="shared" si="106"/>
        <v>44.83</v>
      </c>
    </row>
    <row r="60" ht="14.25" customHeight="1">
      <c r="A60" s="27">
        <v>52.0</v>
      </c>
      <c r="B60" s="28" t="s">
        <v>69</v>
      </c>
      <c r="C60" s="56">
        <v>9.0</v>
      </c>
      <c r="D60" s="56">
        <v>5.0</v>
      </c>
      <c r="E60" s="56">
        <v>5.0</v>
      </c>
      <c r="F60" s="57">
        <v>10.0</v>
      </c>
      <c r="G60" s="57">
        <v>3.0</v>
      </c>
      <c r="H60" s="57">
        <v>1.0</v>
      </c>
      <c r="I60" s="58">
        <v>7.0</v>
      </c>
      <c r="J60" s="58">
        <v>2.0</v>
      </c>
      <c r="K60" s="32">
        <v>6.0</v>
      </c>
      <c r="L60" s="33">
        <v>6.0</v>
      </c>
      <c r="M60" s="33">
        <v>6.0</v>
      </c>
      <c r="N60" s="33">
        <v>4.0</v>
      </c>
      <c r="O60" s="59">
        <v>4.0</v>
      </c>
      <c r="P60" s="60">
        <v>5.0</v>
      </c>
      <c r="Q60" s="60">
        <v>2.0</v>
      </c>
      <c r="R60" s="61">
        <v>5.0</v>
      </c>
      <c r="S60" s="61"/>
      <c r="T60" s="61">
        <v>4.0</v>
      </c>
      <c r="U60" s="37" t="str">
        <f t="shared" ref="U60:W60" si="107">(C60+F60+I60+L60+O60+R60)</f>
        <v>41</v>
      </c>
      <c r="V60" s="37" t="str">
        <f t="shared" si="107"/>
        <v>21</v>
      </c>
      <c r="W60" s="37" t="str">
        <f t="shared" si="107"/>
        <v>22</v>
      </c>
      <c r="X60" s="26" t="str">
        <f t="shared" si="4"/>
        <v>75.93</v>
      </c>
      <c r="Y60" s="26" t="str">
        <f t="shared" ref="Y60:Z60" si="108">(V60*100/29)</f>
        <v>72.41</v>
      </c>
      <c r="Z60" s="26" t="str">
        <f t="shared" si="108"/>
        <v>75.86</v>
      </c>
    </row>
    <row r="61" ht="14.25" customHeight="1">
      <c r="A61" s="27">
        <v>53.0</v>
      </c>
      <c r="B61" s="28" t="s">
        <v>70</v>
      </c>
      <c r="C61" s="56">
        <v>8.0</v>
      </c>
      <c r="D61" s="56">
        <v>4.0</v>
      </c>
      <c r="E61" s="56">
        <v>5.0</v>
      </c>
      <c r="F61" s="57">
        <v>11.0</v>
      </c>
      <c r="G61" s="57">
        <v>3.0</v>
      </c>
      <c r="H61" s="57">
        <v>1.0</v>
      </c>
      <c r="I61" s="58">
        <v>5.0</v>
      </c>
      <c r="J61" s="58">
        <v>3.0</v>
      </c>
      <c r="K61" s="32">
        <v>5.0</v>
      </c>
      <c r="L61" s="33">
        <v>6.0</v>
      </c>
      <c r="M61" s="33">
        <v>6.0</v>
      </c>
      <c r="N61" s="33">
        <v>4.0</v>
      </c>
      <c r="O61" s="59">
        <v>5.0</v>
      </c>
      <c r="P61" s="60">
        <v>5.0</v>
      </c>
      <c r="Q61" s="60">
        <v>2.0</v>
      </c>
      <c r="R61" s="61">
        <v>5.0</v>
      </c>
      <c r="S61" s="61"/>
      <c r="T61" s="61">
        <v>5.0</v>
      </c>
      <c r="U61" s="37" t="str">
        <f t="shared" ref="U61:W61" si="109">(C61+F61+I61+L61+O61+R61)</f>
        <v>40</v>
      </c>
      <c r="V61" s="37" t="str">
        <f t="shared" si="109"/>
        <v>21</v>
      </c>
      <c r="W61" s="37" t="str">
        <f t="shared" si="109"/>
        <v>22</v>
      </c>
      <c r="X61" s="26" t="str">
        <f t="shared" si="4"/>
        <v>74.07</v>
      </c>
      <c r="Y61" s="26" t="str">
        <f t="shared" ref="Y61:Z61" si="110">(V61*100/29)</f>
        <v>72.41</v>
      </c>
      <c r="Z61" s="26" t="str">
        <f t="shared" si="110"/>
        <v>75.86</v>
      </c>
    </row>
    <row r="62" ht="14.25" customHeight="1">
      <c r="A62" s="27">
        <v>54.0</v>
      </c>
      <c r="B62" s="28" t="s">
        <v>71</v>
      </c>
      <c r="C62" s="56">
        <v>10.0</v>
      </c>
      <c r="D62" s="56">
        <v>5.0</v>
      </c>
      <c r="E62" s="56">
        <v>6.0</v>
      </c>
      <c r="F62" s="57">
        <v>13.0</v>
      </c>
      <c r="G62" s="57">
        <v>6.0</v>
      </c>
      <c r="H62" s="57">
        <v>1.0</v>
      </c>
      <c r="I62" s="58">
        <v>6.0</v>
      </c>
      <c r="J62" s="58">
        <v>3.0</v>
      </c>
      <c r="K62" s="32">
        <v>7.0</v>
      </c>
      <c r="L62" s="33">
        <v>7.0</v>
      </c>
      <c r="M62" s="33">
        <v>6.0</v>
      </c>
      <c r="N62" s="33">
        <v>4.0</v>
      </c>
      <c r="O62" s="59">
        <v>4.0</v>
      </c>
      <c r="P62" s="60">
        <v>5.0</v>
      </c>
      <c r="Q62" s="60">
        <v>2.0</v>
      </c>
      <c r="R62" s="61">
        <v>6.0</v>
      </c>
      <c r="S62" s="61"/>
      <c r="T62" s="61">
        <v>6.0</v>
      </c>
      <c r="U62" s="37" t="str">
        <f t="shared" ref="U62:W62" si="111">(C62+F62+I62+L62+O62+R62)</f>
        <v>46</v>
      </c>
      <c r="V62" s="37" t="str">
        <f t="shared" si="111"/>
        <v>25</v>
      </c>
      <c r="W62" s="37" t="str">
        <f t="shared" si="111"/>
        <v>26</v>
      </c>
      <c r="X62" s="26" t="str">
        <f t="shared" si="4"/>
        <v>85.19</v>
      </c>
      <c r="Y62" s="26" t="str">
        <f t="shared" ref="Y62:Z62" si="112">(V62*100/29)</f>
        <v>86.21</v>
      </c>
      <c r="Z62" s="26" t="str">
        <f t="shared" si="112"/>
        <v>89.66</v>
      </c>
    </row>
    <row r="63" ht="14.25" customHeight="1">
      <c r="A63" s="27">
        <v>55.0</v>
      </c>
      <c r="B63" s="28" t="s">
        <v>72</v>
      </c>
      <c r="C63" s="56">
        <v>8.0</v>
      </c>
      <c r="D63" s="56">
        <v>5.0</v>
      </c>
      <c r="E63" s="56">
        <v>5.0</v>
      </c>
      <c r="F63" s="57">
        <v>11.0</v>
      </c>
      <c r="G63" s="57">
        <v>3.0</v>
      </c>
      <c r="H63" s="57">
        <v>1.0</v>
      </c>
      <c r="I63" s="58">
        <v>5.0</v>
      </c>
      <c r="J63" s="58">
        <v>3.0</v>
      </c>
      <c r="K63" s="32">
        <v>5.0</v>
      </c>
      <c r="L63" s="33">
        <v>7.0</v>
      </c>
      <c r="M63" s="33">
        <v>6.0</v>
      </c>
      <c r="N63" s="33">
        <v>4.0</v>
      </c>
      <c r="O63" s="59">
        <v>4.0</v>
      </c>
      <c r="P63" s="60">
        <v>5.0</v>
      </c>
      <c r="Q63" s="60">
        <v>2.0</v>
      </c>
      <c r="R63" s="61">
        <v>5.0</v>
      </c>
      <c r="S63" s="61"/>
      <c r="T63" s="61">
        <v>6.0</v>
      </c>
      <c r="U63" s="37" t="str">
        <f t="shared" ref="U63:W63" si="113">(C63+F63+I63+L63+O63+R63)</f>
        <v>40</v>
      </c>
      <c r="V63" s="37" t="str">
        <f t="shared" si="113"/>
        <v>22</v>
      </c>
      <c r="W63" s="37" t="str">
        <f t="shared" si="113"/>
        <v>23</v>
      </c>
      <c r="X63" s="26" t="str">
        <f t="shared" si="4"/>
        <v>74.07</v>
      </c>
      <c r="Y63" s="26" t="str">
        <f t="shared" ref="Y63:Z63" si="114">(V63*100/29)</f>
        <v>75.86</v>
      </c>
      <c r="Z63" s="26" t="str">
        <f t="shared" si="114"/>
        <v>79.31</v>
      </c>
    </row>
    <row r="64" ht="14.25" customHeight="1">
      <c r="A64" s="27">
        <v>56.0</v>
      </c>
      <c r="B64" s="28" t="s">
        <v>73</v>
      </c>
      <c r="C64" s="56">
        <v>8.0</v>
      </c>
      <c r="D64" s="56">
        <v>4.0</v>
      </c>
      <c r="E64" s="56">
        <v>5.0</v>
      </c>
      <c r="F64" s="57">
        <v>11.0</v>
      </c>
      <c r="G64" s="57">
        <v>3.0</v>
      </c>
      <c r="H64" s="57">
        <v>1.0</v>
      </c>
      <c r="I64" s="58">
        <v>5.0</v>
      </c>
      <c r="J64" s="58">
        <v>3.0</v>
      </c>
      <c r="K64" s="32">
        <v>5.0</v>
      </c>
      <c r="L64" s="33">
        <v>7.0</v>
      </c>
      <c r="M64" s="33">
        <v>6.0</v>
      </c>
      <c r="N64" s="33">
        <v>4.0</v>
      </c>
      <c r="O64" s="59">
        <v>5.0</v>
      </c>
      <c r="P64" s="60">
        <v>6.0</v>
      </c>
      <c r="Q64" s="60">
        <v>1.0</v>
      </c>
      <c r="R64" s="61">
        <v>5.0</v>
      </c>
      <c r="S64" s="61"/>
      <c r="T64" s="61">
        <v>6.0</v>
      </c>
      <c r="U64" s="37" t="str">
        <f t="shared" ref="U64:W64" si="115">(C64+F64+I64+L64+O64+R64)</f>
        <v>41</v>
      </c>
      <c r="V64" s="37" t="str">
        <f t="shared" si="115"/>
        <v>22</v>
      </c>
      <c r="W64" s="37" t="str">
        <f t="shared" si="115"/>
        <v>22</v>
      </c>
      <c r="X64" s="26" t="str">
        <f t="shared" si="4"/>
        <v>75.93</v>
      </c>
      <c r="Y64" s="26" t="str">
        <f t="shared" ref="Y64:Z64" si="116">(V64*100/29)</f>
        <v>75.86</v>
      </c>
      <c r="Z64" s="26" t="str">
        <f t="shared" si="116"/>
        <v>75.86</v>
      </c>
    </row>
    <row r="65" ht="14.25" customHeight="1">
      <c r="A65" s="27">
        <v>57.0</v>
      </c>
      <c r="B65" s="28" t="s">
        <v>74</v>
      </c>
      <c r="C65" s="56">
        <v>8.0</v>
      </c>
      <c r="D65" s="56">
        <v>5.0</v>
      </c>
      <c r="E65" s="56">
        <v>5.0</v>
      </c>
      <c r="F65" s="57">
        <v>11.0</v>
      </c>
      <c r="G65" s="57">
        <v>3.0</v>
      </c>
      <c r="H65" s="57">
        <v>1.0</v>
      </c>
      <c r="I65" s="58">
        <v>4.0</v>
      </c>
      <c r="J65" s="58">
        <v>3.0</v>
      </c>
      <c r="K65" s="32">
        <v>7.0</v>
      </c>
      <c r="L65" s="33">
        <v>7.0</v>
      </c>
      <c r="M65" s="33">
        <v>6.0</v>
      </c>
      <c r="N65" s="33">
        <v>4.0</v>
      </c>
      <c r="O65" s="59">
        <v>4.0</v>
      </c>
      <c r="P65" s="60">
        <v>5.0</v>
      </c>
      <c r="Q65" s="60">
        <v>2.0</v>
      </c>
      <c r="R65" s="61">
        <v>5.0</v>
      </c>
      <c r="S65" s="61"/>
      <c r="T65" s="61">
        <v>6.0</v>
      </c>
      <c r="U65" s="37" t="str">
        <f t="shared" ref="U65:W65" si="117">(C65+F65+I65+L65+O65+R65)</f>
        <v>39</v>
      </c>
      <c r="V65" s="37" t="str">
        <f t="shared" si="117"/>
        <v>22</v>
      </c>
      <c r="W65" s="37" t="str">
        <f t="shared" si="117"/>
        <v>25</v>
      </c>
      <c r="X65" s="26" t="str">
        <f t="shared" si="4"/>
        <v>72.22</v>
      </c>
      <c r="Y65" s="26" t="str">
        <f t="shared" ref="Y65:Z65" si="118">(V65*100/29)</f>
        <v>75.86</v>
      </c>
      <c r="Z65" s="26" t="str">
        <f t="shared" si="118"/>
        <v>86.21</v>
      </c>
    </row>
    <row r="66" ht="14.25" customHeight="1">
      <c r="A66" s="27">
        <v>58.0</v>
      </c>
      <c r="B66" s="28" t="s">
        <v>75</v>
      </c>
      <c r="C66" s="56">
        <v>10.0</v>
      </c>
      <c r="D66" s="56">
        <v>5.0</v>
      </c>
      <c r="E66" s="56">
        <v>5.0</v>
      </c>
      <c r="F66" s="57">
        <v>12.0</v>
      </c>
      <c r="G66" s="57">
        <v>5.0</v>
      </c>
      <c r="H66" s="57">
        <v>1.0</v>
      </c>
      <c r="I66" s="58">
        <v>7.0</v>
      </c>
      <c r="J66" s="58">
        <v>3.0</v>
      </c>
      <c r="K66" s="32">
        <v>6.0</v>
      </c>
      <c r="L66" s="33">
        <v>7.0</v>
      </c>
      <c r="M66" s="33">
        <v>8.0</v>
      </c>
      <c r="N66" s="33">
        <v>4.0</v>
      </c>
      <c r="O66" s="59">
        <v>5.0</v>
      </c>
      <c r="P66" s="60">
        <v>5.0</v>
      </c>
      <c r="Q66" s="60">
        <v>2.0</v>
      </c>
      <c r="R66" s="61">
        <v>5.0</v>
      </c>
      <c r="S66" s="61"/>
      <c r="T66" s="61">
        <v>6.0</v>
      </c>
      <c r="U66" s="37" t="str">
        <f t="shared" ref="U66:W66" si="119">(C66+F66+I66+L66+O66+R66)</f>
        <v>46</v>
      </c>
      <c r="V66" s="37" t="str">
        <f t="shared" si="119"/>
        <v>26</v>
      </c>
      <c r="W66" s="37" t="str">
        <f t="shared" si="119"/>
        <v>24</v>
      </c>
      <c r="X66" s="26" t="str">
        <f t="shared" si="4"/>
        <v>85.19</v>
      </c>
      <c r="Y66" s="26" t="str">
        <f t="shared" ref="Y66:Z66" si="120">(V66*100/29)</f>
        <v>89.66</v>
      </c>
      <c r="Z66" s="26" t="str">
        <f t="shared" si="120"/>
        <v>82.76</v>
      </c>
    </row>
    <row r="67" ht="14.25" customHeight="1">
      <c r="A67" s="27">
        <v>59.0</v>
      </c>
      <c r="B67" s="28" t="s">
        <v>76</v>
      </c>
      <c r="C67" s="48">
        <v>9.0</v>
      </c>
      <c r="D67" s="48">
        <v>5.0</v>
      </c>
      <c r="E67" s="48">
        <v>5.0</v>
      </c>
      <c r="F67" s="49">
        <v>11.0</v>
      </c>
      <c r="G67" s="49">
        <v>3.0</v>
      </c>
      <c r="H67" s="50">
        <v>1.0</v>
      </c>
      <c r="I67" s="51">
        <v>5.0</v>
      </c>
      <c r="J67" s="32">
        <v>3.0</v>
      </c>
      <c r="K67" s="32">
        <v>7.0</v>
      </c>
      <c r="L67" s="52">
        <v>7.0</v>
      </c>
      <c r="M67" s="52">
        <v>6.0</v>
      </c>
      <c r="N67" s="52">
        <v>4.0</v>
      </c>
      <c r="O67" s="53">
        <v>4.0</v>
      </c>
      <c r="P67" s="54">
        <v>5.0</v>
      </c>
      <c r="Q67" s="54">
        <v>2.0</v>
      </c>
      <c r="R67" s="55">
        <v>5.0</v>
      </c>
      <c r="S67" s="36"/>
      <c r="T67" s="55">
        <v>6.0</v>
      </c>
      <c r="U67" s="37" t="str">
        <f t="shared" ref="U67:W67" si="121">(C67+F67+I67+L67+O67+R67)</f>
        <v>41</v>
      </c>
      <c r="V67" s="37" t="str">
        <f t="shared" si="121"/>
        <v>22</v>
      </c>
      <c r="W67" s="37" t="str">
        <f t="shared" si="121"/>
        <v>25</v>
      </c>
      <c r="X67" s="26" t="str">
        <f t="shared" si="4"/>
        <v>75.93</v>
      </c>
      <c r="Y67" s="26" t="str">
        <f t="shared" ref="Y67:Z67" si="122">(V67*100/29)</f>
        <v>75.86</v>
      </c>
      <c r="Z67" s="26" t="str">
        <f t="shared" si="122"/>
        <v>86.21</v>
      </c>
    </row>
    <row r="68" ht="14.25" customHeight="1">
      <c r="A68" s="27">
        <v>60.0</v>
      </c>
      <c r="B68" s="28" t="s">
        <v>77</v>
      </c>
      <c r="C68" s="29">
        <v>11.0</v>
      </c>
      <c r="D68" s="29">
        <v>5.0</v>
      </c>
      <c r="E68" s="29">
        <v>6.0</v>
      </c>
      <c r="F68" s="30">
        <v>12.0</v>
      </c>
      <c r="G68" s="30">
        <v>4.0</v>
      </c>
      <c r="H68" s="30">
        <v>1.0</v>
      </c>
      <c r="I68" s="32">
        <v>6.0</v>
      </c>
      <c r="J68" s="32">
        <v>3.0</v>
      </c>
      <c r="K68" s="32">
        <v>7.0</v>
      </c>
      <c r="L68" s="33">
        <v>9.0</v>
      </c>
      <c r="M68" s="33">
        <v>8.0</v>
      </c>
      <c r="N68" s="33">
        <v>3.0</v>
      </c>
      <c r="O68" s="34">
        <v>5.0</v>
      </c>
      <c r="P68" s="35">
        <v>4.0</v>
      </c>
      <c r="Q68" s="35">
        <v>1.0</v>
      </c>
      <c r="R68" s="36">
        <v>5.0</v>
      </c>
      <c r="S68" s="36"/>
      <c r="T68" s="36">
        <v>7.0</v>
      </c>
      <c r="U68" s="37" t="str">
        <f t="shared" ref="U68:W68" si="123">(C68+F68+I68+L68+O68+R68)</f>
        <v>48</v>
      </c>
      <c r="V68" s="37" t="str">
        <f t="shared" si="123"/>
        <v>24</v>
      </c>
      <c r="W68" s="37" t="str">
        <f t="shared" si="123"/>
        <v>25</v>
      </c>
      <c r="X68" s="26" t="str">
        <f t="shared" si="4"/>
        <v>88.89</v>
      </c>
      <c r="Y68" s="26" t="str">
        <f t="shared" ref="Y68:Z68" si="124">(V68*100/29)</f>
        <v>82.76</v>
      </c>
      <c r="Z68" s="26" t="str">
        <f t="shared" si="124"/>
        <v>86.21</v>
      </c>
    </row>
    <row r="69" ht="14.25" customHeight="1">
      <c r="A69" s="27">
        <v>61.0</v>
      </c>
      <c r="B69" s="28" t="s">
        <v>78</v>
      </c>
      <c r="C69" s="29">
        <v>10.0</v>
      </c>
      <c r="D69" s="29">
        <v>5.0</v>
      </c>
      <c r="E69" s="29">
        <v>5.0</v>
      </c>
      <c r="F69" s="30">
        <v>11.0</v>
      </c>
      <c r="G69" s="30">
        <v>6.0</v>
      </c>
      <c r="H69" s="30">
        <v>1.0</v>
      </c>
      <c r="I69" s="32">
        <v>8.0</v>
      </c>
      <c r="J69" s="32">
        <v>2.0</v>
      </c>
      <c r="K69" s="32">
        <v>7.0</v>
      </c>
      <c r="L69" s="33">
        <v>8.0</v>
      </c>
      <c r="M69" s="33">
        <v>8.0</v>
      </c>
      <c r="N69" s="33">
        <v>4.0</v>
      </c>
      <c r="O69" s="38">
        <v>5.0</v>
      </c>
      <c r="P69" s="39">
        <v>5.0</v>
      </c>
      <c r="Q69" s="39">
        <v>2.0</v>
      </c>
      <c r="R69" s="36">
        <v>5.0</v>
      </c>
      <c r="S69" s="36"/>
      <c r="T69" s="36">
        <v>7.0</v>
      </c>
      <c r="U69" s="37" t="str">
        <f t="shared" ref="U69:W69" si="125">(C69+F69+I69+L69+O69+R69)</f>
        <v>47</v>
      </c>
      <c r="V69" s="37" t="str">
        <f t="shared" si="125"/>
        <v>26</v>
      </c>
      <c r="W69" s="37" t="str">
        <f t="shared" si="125"/>
        <v>26</v>
      </c>
      <c r="X69" s="26" t="str">
        <f t="shared" si="4"/>
        <v>87.04</v>
      </c>
      <c r="Y69" s="26" t="str">
        <f t="shared" ref="Y69:Z69" si="126">(V69*100/29)</f>
        <v>89.66</v>
      </c>
      <c r="Z69" s="26" t="str">
        <f t="shared" si="126"/>
        <v>89.66</v>
      </c>
    </row>
    <row r="70" ht="14.25" customHeight="1">
      <c r="A70" s="27">
        <v>62.0</v>
      </c>
      <c r="B70" s="28" t="s">
        <v>79</v>
      </c>
      <c r="C70" s="56">
        <v>11.0</v>
      </c>
      <c r="D70" s="56">
        <v>5.0</v>
      </c>
      <c r="E70" s="56">
        <v>5.0</v>
      </c>
      <c r="F70" s="57">
        <v>13.0</v>
      </c>
      <c r="G70" s="57">
        <v>5.0</v>
      </c>
      <c r="H70" s="57">
        <v>1.0</v>
      </c>
      <c r="I70" s="58">
        <v>7.0</v>
      </c>
      <c r="J70" s="58">
        <v>3.0</v>
      </c>
      <c r="K70" s="32">
        <v>7.0</v>
      </c>
      <c r="L70" s="33">
        <v>9.0</v>
      </c>
      <c r="M70" s="33">
        <v>8.0</v>
      </c>
      <c r="N70" s="33">
        <v>4.0</v>
      </c>
      <c r="O70" s="59">
        <v>4.0</v>
      </c>
      <c r="P70" s="60">
        <v>5.0</v>
      </c>
      <c r="Q70" s="60">
        <v>2.0</v>
      </c>
      <c r="R70" s="61">
        <v>4.0</v>
      </c>
      <c r="S70" s="36"/>
      <c r="T70" s="61">
        <v>8.0</v>
      </c>
      <c r="U70" s="37" t="str">
        <f t="shared" ref="U70:W70" si="127">(C70+F70+I70+L70+O70+R70)</f>
        <v>48</v>
      </c>
      <c r="V70" s="37" t="str">
        <f t="shared" si="127"/>
        <v>26</v>
      </c>
      <c r="W70" s="37" t="str">
        <f t="shared" si="127"/>
        <v>27</v>
      </c>
      <c r="X70" s="26" t="str">
        <f t="shared" si="4"/>
        <v>88.89</v>
      </c>
      <c r="Y70" s="26" t="str">
        <f t="shared" ref="Y70:Z70" si="128">(V70*100/29)</f>
        <v>89.66</v>
      </c>
      <c r="Z70" s="26" t="str">
        <f t="shared" si="128"/>
        <v>93.10</v>
      </c>
    </row>
    <row r="71" ht="14.25" customHeight="1">
      <c r="A71" s="27">
        <v>63.0</v>
      </c>
      <c r="B71" s="28" t="s">
        <v>80</v>
      </c>
      <c r="C71" s="56">
        <v>11.0</v>
      </c>
      <c r="D71" s="56">
        <v>5.0</v>
      </c>
      <c r="E71" s="56">
        <v>5.0</v>
      </c>
      <c r="F71" s="57">
        <v>10.0</v>
      </c>
      <c r="G71" s="57">
        <v>5.0</v>
      </c>
      <c r="H71" s="57">
        <v>0.0</v>
      </c>
      <c r="I71" s="58">
        <v>7.0</v>
      </c>
      <c r="J71" s="58">
        <v>2.0</v>
      </c>
      <c r="K71" s="32">
        <v>6.0</v>
      </c>
      <c r="L71" s="33">
        <v>8.0</v>
      </c>
      <c r="M71" s="33">
        <v>8.0</v>
      </c>
      <c r="N71" s="33">
        <v>4.0</v>
      </c>
      <c r="O71" s="59">
        <v>5.0</v>
      </c>
      <c r="P71" s="60">
        <v>6.0</v>
      </c>
      <c r="Q71" s="60">
        <v>1.0</v>
      </c>
      <c r="R71" s="61">
        <v>5.0</v>
      </c>
      <c r="S71" s="36"/>
      <c r="T71" s="61">
        <v>6.0</v>
      </c>
      <c r="U71" s="37" t="str">
        <f t="shared" ref="U71:W71" si="129">(C71+F71+I71+L71+O71+R71)</f>
        <v>46</v>
      </c>
      <c r="V71" s="37" t="str">
        <f t="shared" si="129"/>
        <v>26</v>
      </c>
      <c r="W71" s="37" t="str">
        <f t="shared" si="129"/>
        <v>22</v>
      </c>
      <c r="X71" s="26" t="str">
        <f t="shared" si="4"/>
        <v>85.19</v>
      </c>
      <c r="Y71" s="26" t="str">
        <f t="shared" ref="Y71:Z71" si="130">(V71*100/29)</f>
        <v>89.66</v>
      </c>
      <c r="Z71" s="26" t="str">
        <f t="shared" si="130"/>
        <v>75.86</v>
      </c>
    </row>
    <row r="72" ht="14.25" customHeight="1">
      <c r="A72" s="27">
        <v>64.0</v>
      </c>
      <c r="B72" s="28" t="s">
        <v>81</v>
      </c>
      <c r="C72" s="56">
        <v>11.0</v>
      </c>
      <c r="D72" s="56">
        <v>5.0</v>
      </c>
      <c r="E72" s="56">
        <v>6.0</v>
      </c>
      <c r="F72" s="57">
        <v>13.0</v>
      </c>
      <c r="G72" s="57">
        <v>5.0</v>
      </c>
      <c r="H72" s="57">
        <v>1.0</v>
      </c>
      <c r="I72" s="58">
        <v>6.0</v>
      </c>
      <c r="J72" s="58">
        <v>3.0</v>
      </c>
      <c r="K72" s="32">
        <v>7.0</v>
      </c>
      <c r="L72" s="33">
        <v>7.0</v>
      </c>
      <c r="M72" s="33">
        <v>8.0</v>
      </c>
      <c r="N72" s="33">
        <v>4.0</v>
      </c>
      <c r="O72" s="59">
        <v>4.0</v>
      </c>
      <c r="P72" s="60">
        <v>5.0</v>
      </c>
      <c r="Q72" s="60">
        <v>2.0</v>
      </c>
      <c r="R72" s="61">
        <v>5.0</v>
      </c>
      <c r="S72" s="36"/>
      <c r="T72" s="61">
        <v>8.0</v>
      </c>
      <c r="U72" s="37" t="str">
        <f t="shared" ref="U72:W72" si="131">(C72+F72+I72+L72+O72+R72)</f>
        <v>46</v>
      </c>
      <c r="V72" s="37" t="str">
        <f t="shared" si="131"/>
        <v>26</v>
      </c>
      <c r="W72" s="37" t="str">
        <f t="shared" si="131"/>
        <v>28</v>
      </c>
      <c r="X72" s="26" t="str">
        <f t="shared" si="4"/>
        <v>85.19</v>
      </c>
      <c r="Y72" s="26" t="str">
        <f t="shared" ref="Y72:Z72" si="132">(V72*100/29)</f>
        <v>89.66</v>
      </c>
      <c r="Z72" s="26" t="str">
        <f t="shared" si="132"/>
        <v>96.55</v>
      </c>
    </row>
    <row r="73" ht="14.25" customHeight="1">
      <c r="A73" s="27">
        <v>65.0</v>
      </c>
      <c r="B73" s="28" t="s">
        <v>82</v>
      </c>
      <c r="C73" s="56">
        <v>8.0</v>
      </c>
      <c r="D73" s="56">
        <v>5.0</v>
      </c>
      <c r="E73" s="56">
        <v>5.0</v>
      </c>
      <c r="F73" s="57">
        <v>13.0</v>
      </c>
      <c r="G73" s="57">
        <v>6.0</v>
      </c>
      <c r="H73" s="57">
        <v>1.0</v>
      </c>
      <c r="I73" s="58">
        <v>7.0</v>
      </c>
      <c r="J73" s="58">
        <v>3.0</v>
      </c>
      <c r="K73" s="32">
        <v>6.0</v>
      </c>
      <c r="L73" s="33">
        <v>9.0</v>
      </c>
      <c r="M73" s="33">
        <v>8.0</v>
      </c>
      <c r="N73" s="33">
        <v>4.0</v>
      </c>
      <c r="O73" s="59">
        <v>5.0</v>
      </c>
      <c r="P73" s="60">
        <v>5.0</v>
      </c>
      <c r="Q73" s="60">
        <v>2.0</v>
      </c>
      <c r="R73" s="61">
        <v>6.0</v>
      </c>
      <c r="S73" s="36"/>
      <c r="T73" s="61">
        <v>8.0</v>
      </c>
      <c r="U73" s="37" t="str">
        <f t="shared" ref="U73:W73" si="133">(C73+F73+I73+L73+O73+R73)</f>
        <v>48</v>
      </c>
      <c r="V73" s="37" t="str">
        <f t="shared" si="133"/>
        <v>27</v>
      </c>
      <c r="W73" s="37" t="str">
        <f t="shared" si="133"/>
        <v>26</v>
      </c>
      <c r="X73" s="26" t="str">
        <f t="shared" si="4"/>
        <v>88.89</v>
      </c>
      <c r="Y73" s="26" t="str">
        <f t="shared" ref="Y73:Z73" si="134">(V73*100/29)</f>
        <v>93.10</v>
      </c>
      <c r="Z73" s="26" t="str">
        <f t="shared" si="134"/>
        <v>89.66</v>
      </c>
    </row>
    <row r="74" ht="14.25" customHeight="1">
      <c r="A74" s="27">
        <v>66.0</v>
      </c>
      <c r="B74" s="28" t="s">
        <v>83</v>
      </c>
      <c r="C74" s="56">
        <v>8.0</v>
      </c>
      <c r="D74" s="56">
        <v>4.0</v>
      </c>
      <c r="E74" s="56">
        <v>5.0</v>
      </c>
      <c r="F74" s="57">
        <v>11.0</v>
      </c>
      <c r="G74" s="57">
        <v>3.0</v>
      </c>
      <c r="H74" s="57">
        <v>1.0</v>
      </c>
      <c r="I74" s="58">
        <v>5.0</v>
      </c>
      <c r="J74" s="58">
        <v>3.0</v>
      </c>
      <c r="K74" s="32">
        <v>5.0</v>
      </c>
      <c r="L74" s="33">
        <v>7.0</v>
      </c>
      <c r="M74" s="33">
        <v>6.0</v>
      </c>
      <c r="N74" s="33">
        <v>4.0</v>
      </c>
      <c r="O74" s="59">
        <v>4.0</v>
      </c>
      <c r="P74" s="60">
        <v>5.0</v>
      </c>
      <c r="Q74" s="60">
        <v>1.0</v>
      </c>
      <c r="R74" s="61">
        <v>5.0</v>
      </c>
      <c r="S74" s="36"/>
      <c r="T74" s="61">
        <v>6.0</v>
      </c>
      <c r="U74" s="37" t="str">
        <f t="shared" ref="U74:W74" si="135">(C74+F74+I74+L74+O74+R74)</f>
        <v>40</v>
      </c>
      <c r="V74" s="37" t="str">
        <f t="shared" si="135"/>
        <v>21</v>
      </c>
      <c r="W74" s="37" t="str">
        <f t="shared" si="135"/>
        <v>22</v>
      </c>
      <c r="X74" s="26" t="str">
        <f t="shared" si="4"/>
        <v>74.07</v>
      </c>
      <c r="Y74" s="26" t="str">
        <f t="shared" ref="Y74:Z74" si="136">(V74*100/29)</f>
        <v>72.41</v>
      </c>
      <c r="Z74" s="26" t="str">
        <f t="shared" si="136"/>
        <v>75.86</v>
      </c>
    </row>
    <row r="75" ht="14.25" customHeight="1">
      <c r="A75" s="27">
        <v>67.0</v>
      </c>
      <c r="B75" s="28" t="s">
        <v>84</v>
      </c>
      <c r="C75" s="56">
        <v>10.0</v>
      </c>
      <c r="D75" s="56">
        <v>4.0</v>
      </c>
      <c r="E75" s="56">
        <v>5.0</v>
      </c>
      <c r="F75" s="57">
        <v>10.0</v>
      </c>
      <c r="G75" s="57">
        <v>3.0</v>
      </c>
      <c r="H75" s="57">
        <v>1.0</v>
      </c>
      <c r="I75" s="58">
        <v>7.0</v>
      </c>
      <c r="J75" s="58">
        <v>2.0</v>
      </c>
      <c r="K75" s="32">
        <v>6.0</v>
      </c>
      <c r="L75" s="33">
        <v>6.0</v>
      </c>
      <c r="M75" s="33">
        <v>4.0</v>
      </c>
      <c r="N75" s="33">
        <v>4.0</v>
      </c>
      <c r="O75" s="59">
        <v>5.0</v>
      </c>
      <c r="P75" s="60">
        <v>5.0</v>
      </c>
      <c r="Q75" s="60">
        <v>2.0</v>
      </c>
      <c r="R75" s="61">
        <v>5.0</v>
      </c>
      <c r="S75" s="36"/>
      <c r="T75" s="61">
        <v>5.0</v>
      </c>
      <c r="U75" s="37" t="str">
        <f t="shared" ref="U75:W75" si="137">(C75+F75+I75+L75+O75+R75)</f>
        <v>43</v>
      </c>
      <c r="V75" s="37" t="str">
        <f t="shared" si="137"/>
        <v>18</v>
      </c>
      <c r="W75" s="37" t="str">
        <f t="shared" si="137"/>
        <v>23</v>
      </c>
      <c r="X75" s="26" t="str">
        <f t="shared" si="4"/>
        <v>79.63</v>
      </c>
      <c r="Y75" s="26" t="str">
        <f t="shared" ref="Y75:Z75" si="138">(V75*100/29)</f>
        <v>62.07</v>
      </c>
      <c r="Z75" s="26" t="str">
        <f t="shared" si="138"/>
        <v>79.31</v>
      </c>
    </row>
    <row r="76" ht="14.25" customHeight="1">
      <c r="A76" s="27">
        <v>68.0</v>
      </c>
      <c r="B76" s="28" t="s">
        <v>85</v>
      </c>
      <c r="C76" s="56">
        <v>8.0</v>
      </c>
      <c r="D76" s="56">
        <v>5.0</v>
      </c>
      <c r="E76" s="56">
        <v>5.0</v>
      </c>
      <c r="F76" s="57">
        <v>12.0</v>
      </c>
      <c r="G76" s="57">
        <v>5.0</v>
      </c>
      <c r="H76" s="57">
        <v>1.0</v>
      </c>
      <c r="I76" s="58">
        <v>6.0</v>
      </c>
      <c r="J76" s="58">
        <v>3.0</v>
      </c>
      <c r="K76" s="32">
        <v>7.0</v>
      </c>
      <c r="L76" s="33">
        <v>8.0</v>
      </c>
      <c r="M76" s="33">
        <v>8.0</v>
      </c>
      <c r="N76" s="33">
        <v>3.0</v>
      </c>
      <c r="O76" s="59">
        <v>4.0</v>
      </c>
      <c r="P76" s="60">
        <v>5.0</v>
      </c>
      <c r="Q76" s="60">
        <v>1.0</v>
      </c>
      <c r="R76" s="61">
        <v>5.0</v>
      </c>
      <c r="S76" s="61"/>
      <c r="T76" s="61">
        <v>7.0</v>
      </c>
      <c r="U76" s="37" t="str">
        <f t="shared" ref="U76:W76" si="139">(C76+F76+I76+L76+O76+R76)</f>
        <v>43</v>
      </c>
      <c r="V76" s="37" t="str">
        <f t="shared" si="139"/>
        <v>26</v>
      </c>
      <c r="W76" s="37" t="str">
        <f t="shared" si="139"/>
        <v>24</v>
      </c>
      <c r="X76" s="26" t="str">
        <f t="shared" si="4"/>
        <v>79.63</v>
      </c>
      <c r="Y76" s="26" t="str">
        <f t="shared" ref="Y76:Z76" si="140">(V76*100/29)</f>
        <v>89.66</v>
      </c>
      <c r="Z76" s="26" t="str">
        <f t="shared" si="140"/>
        <v>82.76</v>
      </c>
    </row>
    <row r="77" ht="14.25" customHeight="1">
      <c r="A77" s="27">
        <v>69.0</v>
      </c>
      <c r="B77" s="28" t="s">
        <v>86</v>
      </c>
      <c r="C77" s="56">
        <v>8.0</v>
      </c>
      <c r="D77" s="56">
        <v>5.0</v>
      </c>
      <c r="E77" s="56">
        <v>5.0</v>
      </c>
      <c r="F77" s="57">
        <v>9.0</v>
      </c>
      <c r="G77" s="57">
        <v>2.0</v>
      </c>
      <c r="H77" s="57">
        <v>1.0</v>
      </c>
      <c r="I77" s="58">
        <v>4.0</v>
      </c>
      <c r="J77" s="58">
        <v>3.0</v>
      </c>
      <c r="K77" s="32">
        <v>4.0</v>
      </c>
      <c r="L77" s="33">
        <v>8.0</v>
      </c>
      <c r="M77" s="33">
        <v>6.0</v>
      </c>
      <c r="N77" s="33">
        <v>3.0</v>
      </c>
      <c r="O77" s="59">
        <v>5.0</v>
      </c>
      <c r="P77" s="60">
        <v>4.0</v>
      </c>
      <c r="Q77" s="60">
        <v>2.0</v>
      </c>
      <c r="R77" s="61">
        <v>5.0</v>
      </c>
      <c r="S77" s="61"/>
      <c r="T77" s="61">
        <v>4.0</v>
      </c>
      <c r="U77" s="37" t="str">
        <f t="shared" ref="U77:W77" si="141">(C77+F77+I77+L77+O77+R77)</f>
        <v>39</v>
      </c>
      <c r="V77" s="37" t="str">
        <f t="shared" si="141"/>
        <v>20</v>
      </c>
      <c r="W77" s="37" t="str">
        <f t="shared" si="141"/>
        <v>19</v>
      </c>
      <c r="X77" s="26" t="str">
        <f t="shared" si="4"/>
        <v>72.22</v>
      </c>
      <c r="Y77" s="26" t="str">
        <f t="shared" ref="Y77:Z77" si="142">(V77*100/29)</f>
        <v>68.97</v>
      </c>
      <c r="Z77" s="26" t="str">
        <f t="shared" si="142"/>
        <v>65.52</v>
      </c>
    </row>
    <row r="78" ht="14.25" customHeight="1">
      <c r="A78" s="27">
        <v>70.0</v>
      </c>
      <c r="B78" s="28" t="s">
        <v>87</v>
      </c>
      <c r="C78" s="56">
        <v>9.0</v>
      </c>
      <c r="D78" s="56">
        <v>5.0</v>
      </c>
      <c r="E78" s="56">
        <v>5.0</v>
      </c>
      <c r="F78" s="57">
        <v>11.0</v>
      </c>
      <c r="G78" s="57">
        <v>3.0</v>
      </c>
      <c r="H78" s="57">
        <v>1.0</v>
      </c>
      <c r="I78" s="58">
        <v>5.0</v>
      </c>
      <c r="J78" s="58">
        <v>3.0</v>
      </c>
      <c r="K78" s="32">
        <v>3.0</v>
      </c>
      <c r="L78" s="33">
        <v>7.0</v>
      </c>
      <c r="M78" s="33">
        <v>6.0</v>
      </c>
      <c r="N78" s="33">
        <v>4.0</v>
      </c>
      <c r="O78" s="59">
        <v>4.0</v>
      </c>
      <c r="P78" s="60">
        <v>5.0</v>
      </c>
      <c r="Q78" s="60">
        <v>2.0</v>
      </c>
      <c r="R78" s="61">
        <v>5.0</v>
      </c>
      <c r="S78" s="61"/>
      <c r="T78" s="61">
        <v>6.0</v>
      </c>
      <c r="U78" s="37" t="str">
        <f t="shared" ref="U78:W78" si="143">(C78+F78+I78+L78+O78+R78)</f>
        <v>41</v>
      </c>
      <c r="V78" s="37" t="str">
        <f t="shared" si="143"/>
        <v>22</v>
      </c>
      <c r="W78" s="37" t="str">
        <f t="shared" si="143"/>
        <v>21</v>
      </c>
      <c r="X78" s="26" t="str">
        <f t="shared" si="4"/>
        <v>75.93</v>
      </c>
      <c r="Y78" s="26" t="str">
        <f t="shared" ref="Y78:Z78" si="144">(V78*100/29)</f>
        <v>75.86</v>
      </c>
      <c r="Z78" s="26" t="str">
        <f t="shared" si="144"/>
        <v>72.41</v>
      </c>
    </row>
    <row r="79" ht="14.25" customHeight="1">
      <c r="A79" s="27">
        <v>71.0</v>
      </c>
      <c r="B79" s="28" t="s">
        <v>88</v>
      </c>
      <c r="C79" s="56">
        <v>11.0</v>
      </c>
      <c r="D79" s="56">
        <v>5.0</v>
      </c>
      <c r="E79" s="56">
        <v>4.0</v>
      </c>
      <c r="F79" s="57">
        <v>12.0</v>
      </c>
      <c r="G79" s="57">
        <v>5.0</v>
      </c>
      <c r="H79" s="57">
        <v>0.0</v>
      </c>
      <c r="I79" s="58">
        <v>5.0</v>
      </c>
      <c r="J79" s="58">
        <v>3.0</v>
      </c>
      <c r="K79" s="32">
        <v>5.0</v>
      </c>
      <c r="L79" s="33">
        <v>8.0</v>
      </c>
      <c r="M79" s="33">
        <v>8.0</v>
      </c>
      <c r="N79" s="33">
        <v>3.0</v>
      </c>
      <c r="O79" s="59">
        <v>6.0</v>
      </c>
      <c r="P79" s="60">
        <v>4.0</v>
      </c>
      <c r="Q79" s="60">
        <v>2.0</v>
      </c>
      <c r="R79" s="61">
        <v>5.0</v>
      </c>
      <c r="S79" s="61"/>
      <c r="T79" s="61">
        <v>7.0</v>
      </c>
      <c r="U79" s="37" t="str">
        <f t="shared" ref="U79:W79" si="145">(C79+F79+I79+L79+O79+R79)</f>
        <v>47</v>
      </c>
      <c r="V79" s="37" t="str">
        <f t="shared" si="145"/>
        <v>25</v>
      </c>
      <c r="W79" s="37" t="str">
        <f t="shared" si="145"/>
        <v>21</v>
      </c>
      <c r="X79" s="26" t="str">
        <f t="shared" si="4"/>
        <v>87.04</v>
      </c>
      <c r="Y79" s="26" t="str">
        <f t="shared" ref="Y79:Z79" si="146">(V79*100/29)</f>
        <v>86.21</v>
      </c>
      <c r="Z79" s="26" t="str">
        <f t="shared" si="146"/>
        <v>72.41</v>
      </c>
    </row>
    <row r="80" ht="14.25" customHeight="1">
      <c r="A80" s="27">
        <v>72.0</v>
      </c>
      <c r="B80" s="28" t="s">
        <v>89</v>
      </c>
      <c r="C80" s="56">
        <v>9.0</v>
      </c>
      <c r="D80" s="56">
        <v>5.0</v>
      </c>
      <c r="E80" s="56">
        <v>5.0</v>
      </c>
      <c r="F80" s="57">
        <v>10.0</v>
      </c>
      <c r="G80" s="57">
        <v>5.0</v>
      </c>
      <c r="H80" s="57">
        <v>1.0</v>
      </c>
      <c r="I80" s="58">
        <v>7.0</v>
      </c>
      <c r="J80" s="58">
        <v>2.0</v>
      </c>
      <c r="K80" s="32">
        <v>7.0</v>
      </c>
      <c r="L80" s="33">
        <v>6.0</v>
      </c>
      <c r="M80" s="33">
        <v>8.0</v>
      </c>
      <c r="N80" s="33">
        <v>4.0</v>
      </c>
      <c r="O80" s="59">
        <v>4.0</v>
      </c>
      <c r="P80" s="60">
        <v>5.0</v>
      </c>
      <c r="Q80" s="60">
        <v>2.0</v>
      </c>
      <c r="R80" s="61">
        <v>5.0</v>
      </c>
      <c r="S80" s="61"/>
      <c r="T80" s="61">
        <v>6.0</v>
      </c>
      <c r="U80" s="37" t="str">
        <f t="shared" ref="U80:W80" si="147">(C80+F80+I80+L80+O80+R80)</f>
        <v>41</v>
      </c>
      <c r="V80" s="37" t="str">
        <f t="shared" si="147"/>
        <v>25</v>
      </c>
      <c r="W80" s="37" t="str">
        <f t="shared" si="147"/>
        <v>25</v>
      </c>
      <c r="X80" s="26" t="str">
        <f t="shared" si="4"/>
        <v>75.93</v>
      </c>
      <c r="Y80" s="26" t="str">
        <f t="shared" ref="Y80:Z80" si="148">(V80*100/29)</f>
        <v>86.21</v>
      </c>
      <c r="Z80" s="26" t="str">
        <f t="shared" si="148"/>
        <v>86.21</v>
      </c>
    </row>
    <row r="81" ht="14.25" customHeight="1">
      <c r="A81" s="27">
        <v>73.0</v>
      </c>
      <c r="B81" s="28" t="s">
        <v>90</v>
      </c>
      <c r="C81" s="56">
        <v>8.0</v>
      </c>
      <c r="D81" s="56">
        <v>5.0</v>
      </c>
      <c r="E81" s="56">
        <v>5.0</v>
      </c>
      <c r="F81" s="57">
        <v>11.0</v>
      </c>
      <c r="G81" s="57">
        <v>3.0</v>
      </c>
      <c r="H81" s="57">
        <v>1.0</v>
      </c>
      <c r="I81" s="58">
        <v>3.0</v>
      </c>
      <c r="J81" s="58">
        <v>3.0</v>
      </c>
      <c r="K81" s="32">
        <v>5.0</v>
      </c>
      <c r="L81" s="33">
        <v>7.0</v>
      </c>
      <c r="M81" s="33">
        <v>6.0</v>
      </c>
      <c r="N81" s="33">
        <v>4.0</v>
      </c>
      <c r="O81" s="59">
        <v>5.0</v>
      </c>
      <c r="P81" s="60">
        <v>5.0</v>
      </c>
      <c r="Q81" s="60">
        <v>2.0</v>
      </c>
      <c r="R81" s="61">
        <v>5.0</v>
      </c>
      <c r="S81" s="61"/>
      <c r="T81" s="61">
        <v>6.0</v>
      </c>
      <c r="U81" s="37" t="str">
        <f t="shared" ref="U81:W81" si="149">(C81+F81+I81+L81+O81+R81)</f>
        <v>39</v>
      </c>
      <c r="V81" s="37" t="str">
        <f t="shared" si="149"/>
        <v>22</v>
      </c>
      <c r="W81" s="37" t="str">
        <f t="shared" si="149"/>
        <v>23</v>
      </c>
      <c r="X81" s="26" t="str">
        <f t="shared" si="4"/>
        <v>72.22</v>
      </c>
      <c r="Y81" s="26" t="str">
        <f t="shared" ref="Y81:Z81" si="150">(V81*100/29)</f>
        <v>75.86</v>
      </c>
      <c r="Z81" s="26" t="str">
        <f t="shared" si="150"/>
        <v>79.31</v>
      </c>
    </row>
    <row r="82" ht="14.25" customHeight="1">
      <c r="A82" s="27">
        <v>74.0</v>
      </c>
      <c r="B82" s="28" t="s">
        <v>91</v>
      </c>
      <c r="C82" s="56">
        <v>8.0</v>
      </c>
      <c r="D82" s="56">
        <v>5.0</v>
      </c>
      <c r="E82" s="56">
        <v>5.0</v>
      </c>
      <c r="F82" s="57">
        <v>11.0</v>
      </c>
      <c r="G82" s="57">
        <v>3.0</v>
      </c>
      <c r="H82" s="57">
        <v>1.0</v>
      </c>
      <c r="I82" s="58">
        <v>4.0</v>
      </c>
      <c r="J82" s="58">
        <v>3.0</v>
      </c>
      <c r="K82" s="32">
        <v>5.0</v>
      </c>
      <c r="L82" s="33">
        <v>7.0</v>
      </c>
      <c r="M82" s="33">
        <v>6.0</v>
      </c>
      <c r="N82" s="33">
        <v>4.0</v>
      </c>
      <c r="O82" s="59">
        <v>4.0</v>
      </c>
      <c r="P82" s="60">
        <v>5.0</v>
      </c>
      <c r="Q82" s="60">
        <v>2.0</v>
      </c>
      <c r="R82" s="61">
        <v>5.0</v>
      </c>
      <c r="S82" s="61"/>
      <c r="T82" s="61">
        <v>6.0</v>
      </c>
      <c r="U82" s="37" t="str">
        <f t="shared" ref="U82:W82" si="151">(C82+F82+I82+L82+O82+R82)</f>
        <v>39</v>
      </c>
      <c r="V82" s="37" t="str">
        <f t="shared" si="151"/>
        <v>22</v>
      </c>
      <c r="W82" s="37" t="str">
        <f t="shared" si="151"/>
        <v>23</v>
      </c>
      <c r="X82" s="26" t="str">
        <f t="shared" si="4"/>
        <v>72.22</v>
      </c>
      <c r="Y82" s="26" t="str">
        <f t="shared" ref="Y82:Z82" si="152">(V82*100/29)</f>
        <v>75.86</v>
      </c>
      <c r="Z82" s="26" t="str">
        <f t="shared" si="152"/>
        <v>79.31</v>
      </c>
    </row>
    <row r="83" ht="14.25" customHeight="1">
      <c r="A83" s="27">
        <v>75.0</v>
      </c>
      <c r="B83" s="28" t="s">
        <v>92</v>
      </c>
      <c r="C83" s="56">
        <v>8.0</v>
      </c>
      <c r="D83" s="56">
        <v>5.0</v>
      </c>
      <c r="E83" s="56">
        <v>5.0</v>
      </c>
      <c r="F83" s="57">
        <v>9.0</v>
      </c>
      <c r="G83" s="57">
        <v>2.0</v>
      </c>
      <c r="H83" s="57">
        <v>1.0</v>
      </c>
      <c r="I83" s="58">
        <v>4.0</v>
      </c>
      <c r="J83" s="58">
        <v>3.0</v>
      </c>
      <c r="K83" s="32">
        <v>4.0</v>
      </c>
      <c r="L83" s="33">
        <v>7.0</v>
      </c>
      <c r="M83" s="33">
        <v>6.0</v>
      </c>
      <c r="N83" s="33">
        <v>2.0</v>
      </c>
      <c r="O83" s="59">
        <v>5.0</v>
      </c>
      <c r="P83" s="60">
        <v>4.0</v>
      </c>
      <c r="Q83" s="60">
        <v>1.0</v>
      </c>
      <c r="R83" s="61">
        <v>5.0</v>
      </c>
      <c r="S83" s="61"/>
      <c r="T83" s="61">
        <v>4.0</v>
      </c>
      <c r="U83" s="37" t="str">
        <f t="shared" ref="U83:W83" si="153">(C83+F83+I83+L83+O83+R83)</f>
        <v>38</v>
      </c>
      <c r="V83" s="37" t="str">
        <f t="shared" si="153"/>
        <v>20</v>
      </c>
      <c r="W83" s="37" t="str">
        <f t="shared" si="153"/>
        <v>17</v>
      </c>
      <c r="X83" s="26" t="str">
        <f t="shared" si="4"/>
        <v>70.37</v>
      </c>
      <c r="Y83" s="26" t="str">
        <f t="shared" ref="Y83:Z83" si="154">(V83*100/29)</f>
        <v>68.97</v>
      </c>
      <c r="Z83" s="26" t="str">
        <f t="shared" si="154"/>
        <v>58.62</v>
      </c>
    </row>
    <row r="84" ht="14.25" customHeight="1">
      <c r="A84" s="27">
        <v>76.0</v>
      </c>
      <c r="B84" s="28" t="s">
        <v>93</v>
      </c>
      <c r="C84" s="56">
        <v>8.0</v>
      </c>
      <c r="D84" s="56">
        <v>5.0</v>
      </c>
      <c r="E84" s="56">
        <v>5.0</v>
      </c>
      <c r="F84" s="57">
        <v>8.0</v>
      </c>
      <c r="G84" s="57">
        <v>5.0</v>
      </c>
      <c r="H84" s="57">
        <v>1.0</v>
      </c>
      <c r="I84" s="58">
        <v>6.0</v>
      </c>
      <c r="J84" s="58">
        <v>3.0</v>
      </c>
      <c r="K84" s="32">
        <v>5.0</v>
      </c>
      <c r="L84" s="33">
        <v>7.0</v>
      </c>
      <c r="M84" s="33">
        <v>6.0</v>
      </c>
      <c r="N84" s="33">
        <v>4.0</v>
      </c>
      <c r="O84" s="59">
        <v>4.0</v>
      </c>
      <c r="P84" s="60">
        <v>5.0</v>
      </c>
      <c r="Q84" s="60">
        <v>2.0</v>
      </c>
      <c r="R84" s="61">
        <v>5.0</v>
      </c>
      <c r="S84" s="61"/>
      <c r="T84" s="61">
        <v>6.0</v>
      </c>
      <c r="U84" s="37" t="str">
        <f t="shared" ref="U84:W84" si="155">(C84+F84+I84+L84+O84+R84)</f>
        <v>38</v>
      </c>
      <c r="V84" s="37" t="str">
        <f t="shared" si="155"/>
        <v>24</v>
      </c>
      <c r="W84" s="37" t="str">
        <f t="shared" si="155"/>
        <v>23</v>
      </c>
      <c r="X84" s="26" t="str">
        <f t="shared" si="4"/>
        <v>70.37</v>
      </c>
      <c r="Y84" s="26" t="str">
        <f t="shared" ref="Y84:Z84" si="156">(V84*100/29)</f>
        <v>82.76</v>
      </c>
      <c r="Z84" s="26" t="str">
        <f t="shared" si="156"/>
        <v>79.31</v>
      </c>
    </row>
    <row r="85" ht="14.25" customHeight="1">
      <c r="A85" s="27">
        <v>77.0</v>
      </c>
      <c r="B85" s="28" t="s">
        <v>94</v>
      </c>
      <c r="C85" s="56">
        <v>10.0</v>
      </c>
      <c r="D85" s="56">
        <v>5.0</v>
      </c>
      <c r="E85" s="56">
        <v>5.0</v>
      </c>
      <c r="F85" s="57">
        <v>12.0</v>
      </c>
      <c r="G85" s="57">
        <v>5.0</v>
      </c>
      <c r="H85" s="57">
        <v>1.0</v>
      </c>
      <c r="I85" s="58">
        <v>6.0</v>
      </c>
      <c r="J85" s="58">
        <v>3.0</v>
      </c>
      <c r="K85" s="32">
        <v>7.0</v>
      </c>
      <c r="L85" s="33">
        <v>7.0</v>
      </c>
      <c r="M85" s="33">
        <v>8.0</v>
      </c>
      <c r="N85" s="33">
        <v>4.0</v>
      </c>
      <c r="O85" s="59">
        <v>5.0</v>
      </c>
      <c r="P85" s="60">
        <v>5.0</v>
      </c>
      <c r="Q85" s="60">
        <v>2.0</v>
      </c>
      <c r="R85" s="61">
        <v>5.0</v>
      </c>
      <c r="S85" s="61"/>
      <c r="T85" s="61">
        <v>7.0</v>
      </c>
      <c r="U85" s="37" t="str">
        <f t="shared" ref="U85:W85" si="157">(C85+F85+I85+L85+O85+R85)</f>
        <v>45</v>
      </c>
      <c r="V85" s="37" t="str">
        <f t="shared" si="157"/>
        <v>26</v>
      </c>
      <c r="W85" s="37" t="str">
        <f t="shared" si="157"/>
        <v>26</v>
      </c>
      <c r="X85" s="26" t="str">
        <f t="shared" si="4"/>
        <v>83.33</v>
      </c>
      <c r="Y85" s="26" t="str">
        <f t="shared" ref="Y85:Z85" si="158">(V85*100/29)</f>
        <v>89.66</v>
      </c>
      <c r="Z85" s="26" t="str">
        <f t="shared" si="158"/>
        <v>89.66</v>
      </c>
    </row>
    <row r="86" ht="14.25" customHeight="1">
      <c r="A86" s="27">
        <v>78.0</v>
      </c>
      <c r="B86" s="28" t="s">
        <v>95</v>
      </c>
      <c r="C86" s="56">
        <v>6.0</v>
      </c>
      <c r="D86" s="56">
        <v>5.0</v>
      </c>
      <c r="E86" s="56">
        <v>5.0</v>
      </c>
      <c r="F86" s="57">
        <v>8.0</v>
      </c>
      <c r="G86" s="57">
        <v>3.0</v>
      </c>
      <c r="H86" s="57">
        <v>1.0</v>
      </c>
      <c r="I86" s="58">
        <v>4.0</v>
      </c>
      <c r="J86" s="58">
        <v>2.0</v>
      </c>
      <c r="K86" s="32">
        <v>4.0</v>
      </c>
      <c r="L86" s="33">
        <v>5.0</v>
      </c>
      <c r="M86" s="33">
        <v>4.0</v>
      </c>
      <c r="N86" s="33">
        <v>4.0</v>
      </c>
      <c r="O86" s="59">
        <v>4.0</v>
      </c>
      <c r="P86" s="60">
        <v>5.0</v>
      </c>
      <c r="Q86" s="60">
        <v>2.0</v>
      </c>
      <c r="R86" s="61">
        <v>5.0</v>
      </c>
      <c r="S86" s="61"/>
      <c r="T86" s="61">
        <v>5.0</v>
      </c>
      <c r="U86" s="37" t="str">
        <f t="shared" ref="U86:W86" si="159">(C86+F86+I86+L86+O86+R86)</f>
        <v>32</v>
      </c>
      <c r="V86" s="37" t="str">
        <f t="shared" si="159"/>
        <v>19</v>
      </c>
      <c r="W86" s="37" t="str">
        <f t="shared" si="159"/>
        <v>21</v>
      </c>
      <c r="X86" s="26" t="str">
        <f t="shared" si="4"/>
        <v>59.26</v>
      </c>
      <c r="Y86" s="26" t="str">
        <f t="shared" ref="Y86:Z86" si="160">(V86*100/29)</f>
        <v>65.52</v>
      </c>
      <c r="Z86" s="26" t="str">
        <f t="shared" si="160"/>
        <v>72.41</v>
      </c>
    </row>
    <row r="87" ht="14.25" customHeight="1">
      <c r="A87" s="27">
        <v>79.0</v>
      </c>
      <c r="B87" s="28" t="s">
        <v>96</v>
      </c>
      <c r="C87" s="56">
        <v>7.0</v>
      </c>
      <c r="D87" s="56">
        <v>5.0</v>
      </c>
      <c r="E87" s="56">
        <v>5.0</v>
      </c>
      <c r="F87" s="57">
        <v>8.0</v>
      </c>
      <c r="G87" s="57">
        <v>3.0</v>
      </c>
      <c r="H87" s="57">
        <v>1.0</v>
      </c>
      <c r="I87" s="58">
        <v>4.0</v>
      </c>
      <c r="J87" s="58">
        <v>2.0</v>
      </c>
      <c r="K87" s="32">
        <v>4.0</v>
      </c>
      <c r="L87" s="33">
        <v>6.0</v>
      </c>
      <c r="M87" s="33">
        <v>4.0</v>
      </c>
      <c r="N87" s="33">
        <v>4.0</v>
      </c>
      <c r="O87" s="59">
        <v>5.0</v>
      </c>
      <c r="P87" s="60">
        <v>5.0</v>
      </c>
      <c r="Q87" s="60">
        <v>1.0</v>
      </c>
      <c r="R87" s="61">
        <v>5.0</v>
      </c>
      <c r="S87" s="61"/>
      <c r="T87" s="61">
        <v>5.0</v>
      </c>
      <c r="U87" s="37" t="str">
        <f t="shared" ref="U87:W87" si="161">(C87+F87+I87+L87+O87+R87)</f>
        <v>35</v>
      </c>
      <c r="V87" s="37" t="str">
        <f t="shared" si="161"/>
        <v>19</v>
      </c>
      <c r="W87" s="37" t="str">
        <f t="shared" si="161"/>
        <v>20</v>
      </c>
      <c r="X87" s="26" t="str">
        <f t="shared" si="4"/>
        <v>64.81</v>
      </c>
      <c r="Y87" s="26" t="str">
        <f t="shared" ref="Y87:Z87" si="162">(V87*100/29)</f>
        <v>65.52</v>
      </c>
      <c r="Z87" s="26" t="str">
        <f t="shared" si="162"/>
        <v>68.97</v>
      </c>
    </row>
    <row r="88" ht="14.25" customHeight="1">
      <c r="A88" s="27">
        <v>80.0</v>
      </c>
      <c r="B88" s="28" t="s">
        <v>97</v>
      </c>
      <c r="C88" s="56">
        <v>7.0</v>
      </c>
      <c r="D88" s="56">
        <v>5.0</v>
      </c>
      <c r="E88" s="56">
        <v>5.0</v>
      </c>
      <c r="F88" s="57">
        <v>11.0</v>
      </c>
      <c r="G88" s="57">
        <v>2.0</v>
      </c>
      <c r="H88" s="57">
        <v>1.0</v>
      </c>
      <c r="I88" s="58">
        <v>1.0</v>
      </c>
      <c r="J88" s="58">
        <v>3.0</v>
      </c>
      <c r="K88" s="32">
        <v>4.0</v>
      </c>
      <c r="L88" s="33">
        <v>7.0</v>
      </c>
      <c r="M88" s="33">
        <v>6.0</v>
      </c>
      <c r="N88" s="33">
        <v>3.0</v>
      </c>
      <c r="O88" s="59">
        <v>4.0</v>
      </c>
      <c r="P88" s="60">
        <v>4.0</v>
      </c>
      <c r="Q88" s="60">
        <v>2.0</v>
      </c>
      <c r="R88" s="61">
        <v>4.0</v>
      </c>
      <c r="S88" s="61"/>
      <c r="T88" s="61">
        <v>6.0</v>
      </c>
      <c r="U88" s="37" t="str">
        <f t="shared" ref="U88:W88" si="163">(C88+F88+I88+L88+O88+R88)</f>
        <v>34</v>
      </c>
      <c r="V88" s="37" t="str">
        <f t="shared" si="163"/>
        <v>20</v>
      </c>
      <c r="W88" s="37" t="str">
        <f t="shared" si="163"/>
        <v>21</v>
      </c>
      <c r="X88" s="26" t="str">
        <f t="shared" si="4"/>
        <v>62.96</v>
      </c>
      <c r="Y88" s="26" t="str">
        <f t="shared" ref="Y88:Z88" si="164">(V88*100/29)</f>
        <v>68.97</v>
      </c>
      <c r="Z88" s="26" t="str">
        <f t="shared" si="164"/>
        <v>72.41</v>
      </c>
    </row>
    <row r="89" ht="14.25" customHeight="1">
      <c r="A89" s="27">
        <v>81.0</v>
      </c>
      <c r="B89" s="28" t="s">
        <v>98</v>
      </c>
      <c r="C89" s="56">
        <v>0.0</v>
      </c>
      <c r="D89" s="56">
        <v>4.0</v>
      </c>
      <c r="E89" s="56">
        <v>3.0</v>
      </c>
      <c r="F89" s="57">
        <v>8.0</v>
      </c>
      <c r="G89" s="57">
        <v>2.0</v>
      </c>
      <c r="H89" s="57">
        <v>1.0</v>
      </c>
      <c r="I89" s="58">
        <v>4.0</v>
      </c>
      <c r="J89" s="58">
        <v>2.0</v>
      </c>
      <c r="K89" s="32">
        <v>5.0</v>
      </c>
      <c r="L89" s="33">
        <v>3.0</v>
      </c>
      <c r="M89" s="33">
        <v>4.0</v>
      </c>
      <c r="N89" s="33">
        <v>3.0</v>
      </c>
      <c r="O89" s="59">
        <v>5.0</v>
      </c>
      <c r="P89" s="60">
        <v>4.0</v>
      </c>
      <c r="Q89" s="60">
        <v>1.0</v>
      </c>
      <c r="R89" s="61">
        <v>2.0</v>
      </c>
      <c r="S89" s="61"/>
      <c r="T89" s="61">
        <v>4.0</v>
      </c>
      <c r="U89" s="37" t="str">
        <f t="shared" ref="U89:W89" si="165">(C89+F89+I89+L89+O89+R89)</f>
        <v>22</v>
      </c>
      <c r="V89" s="37" t="str">
        <f t="shared" si="165"/>
        <v>16</v>
      </c>
      <c r="W89" s="37" t="str">
        <f t="shared" si="165"/>
        <v>17</v>
      </c>
      <c r="X89" s="26" t="str">
        <f t="shared" si="4"/>
        <v>40.74</v>
      </c>
      <c r="Y89" s="26" t="str">
        <f t="shared" ref="Y89:Z89" si="166">(V89*100/29)</f>
        <v>55.17</v>
      </c>
      <c r="Z89" s="26" t="str">
        <f t="shared" si="166"/>
        <v>58.62</v>
      </c>
    </row>
    <row r="90" ht="14.25" customHeight="1">
      <c r="A90" s="27">
        <v>82.0</v>
      </c>
      <c r="B90" s="28" t="s">
        <v>99</v>
      </c>
      <c r="C90" s="56">
        <v>0.0</v>
      </c>
      <c r="D90" s="56">
        <v>2.0</v>
      </c>
      <c r="E90" s="56">
        <v>3.0</v>
      </c>
      <c r="F90" s="57">
        <v>3.0</v>
      </c>
      <c r="G90" s="57">
        <v>2.0</v>
      </c>
      <c r="H90" s="57">
        <v>1.0</v>
      </c>
      <c r="I90" s="58">
        <v>3.0</v>
      </c>
      <c r="J90" s="58">
        <v>1.0</v>
      </c>
      <c r="K90" s="32">
        <v>4.0</v>
      </c>
      <c r="L90" s="33">
        <v>3.0</v>
      </c>
      <c r="M90" s="33">
        <v>2.0</v>
      </c>
      <c r="N90" s="33">
        <v>3.0</v>
      </c>
      <c r="O90" s="59">
        <v>0.0</v>
      </c>
      <c r="P90" s="60">
        <v>4.0</v>
      </c>
      <c r="Q90" s="60">
        <v>2.0</v>
      </c>
      <c r="R90" s="61">
        <v>2.0</v>
      </c>
      <c r="S90" s="61"/>
      <c r="T90" s="61">
        <v>2.0</v>
      </c>
      <c r="U90" s="37" t="str">
        <f t="shared" ref="U90:W90" si="167">(C90+F90+I90+L90+O90+R90)</f>
        <v>11</v>
      </c>
      <c r="V90" s="37" t="str">
        <f t="shared" si="167"/>
        <v>11</v>
      </c>
      <c r="W90" s="37" t="str">
        <f t="shared" si="167"/>
        <v>15</v>
      </c>
      <c r="X90" s="26" t="str">
        <f t="shared" si="4"/>
        <v>20.37</v>
      </c>
      <c r="Y90" s="26" t="str">
        <f t="shared" ref="Y90:Z90" si="168">(V90*100/29)</f>
        <v>37.93</v>
      </c>
      <c r="Z90" s="26" t="str">
        <f t="shared" si="168"/>
        <v>51.72</v>
      </c>
    </row>
    <row r="91" ht="14.25" customHeight="1">
      <c r="U91" s="68"/>
      <c r="V91" s="68"/>
      <c r="W91" s="68"/>
    </row>
    <row r="92" ht="14.25" customHeight="1">
      <c r="U92" s="68"/>
      <c r="V92" s="68"/>
      <c r="W92" s="68"/>
    </row>
    <row r="93" ht="14.25" customHeight="1">
      <c r="U93" s="68"/>
      <c r="V93" s="68"/>
      <c r="W93" s="68"/>
    </row>
    <row r="94" ht="14.25" customHeight="1">
      <c r="A94" s="27">
        <v>1.0</v>
      </c>
      <c r="U94" s="68"/>
      <c r="V94" s="68"/>
      <c r="W94" s="68"/>
    </row>
    <row r="95" ht="14.25" customHeight="1">
      <c r="A95" s="27">
        <v>2.0</v>
      </c>
      <c r="U95" s="68"/>
      <c r="V95" s="68"/>
      <c r="W95" s="68"/>
    </row>
    <row r="96" ht="14.25" customHeight="1">
      <c r="A96" s="27">
        <v>3.0</v>
      </c>
      <c r="U96" s="68"/>
      <c r="V96" s="68"/>
      <c r="W96" s="68"/>
    </row>
    <row r="97" ht="14.25" customHeight="1">
      <c r="A97" s="27">
        <v>4.0</v>
      </c>
      <c r="U97" s="68"/>
      <c r="V97" s="68"/>
      <c r="W97" s="68"/>
    </row>
    <row r="98" ht="14.25" customHeight="1">
      <c r="A98" s="27">
        <v>5.0</v>
      </c>
      <c r="U98" s="68"/>
      <c r="V98" s="68"/>
      <c r="W98" s="68"/>
    </row>
    <row r="99" ht="14.25" customHeight="1">
      <c r="A99" s="27">
        <v>6.0</v>
      </c>
      <c r="U99" s="68"/>
      <c r="V99" s="68"/>
      <c r="W99" s="68"/>
    </row>
    <row r="100" ht="14.25" customHeight="1">
      <c r="A100" s="27">
        <v>7.0</v>
      </c>
      <c r="U100" s="68"/>
      <c r="V100" s="68"/>
      <c r="W100" s="68"/>
    </row>
    <row r="101" ht="14.25" customHeight="1">
      <c r="A101" s="27">
        <v>8.0</v>
      </c>
      <c r="U101" s="68"/>
      <c r="V101" s="68"/>
      <c r="W101" s="68"/>
    </row>
    <row r="102" ht="14.25" customHeight="1">
      <c r="A102" s="27">
        <v>9.0</v>
      </c>
      <c r="U102" s="68"/>
      <c r="V102" s="68"/>
      <c r="W102" s="68"/>
    </row>
    <row r="103" ht="14.25" customHeight="1">
      <c r="A103" s="27">
        <v>10.0</v>
      </c>
      <c r="U103" s="68"/>
      <c r="V103" s="68"/>
      <c r="W103" s="68"/>
    </row>
    <row r="104" ht="14.25" customHeight="1">
      <c r="A104" s="27">
        <v>11.0</v>
      </c>
      <c r="U104" s="68"/>
      <c r="V104" s="68"/>
      <c r="W104" s="68"/>
    </row>
    <row r="105" ht="14.25" customHeight="1">
      <c r="A105" s="27">
        <v>12.0</v>
      </c>
      <c r="U105" s="68"/>
      <c r="V105" s="68"/>
      <c r="W105" s="68"/>
    </row>
    <row r="106" ht="14.25" customHeight="1">
      <c r="A106" s="27">
        <v>13.0</v>
      </c>
      <c r="U106" s="68"/>
      <c r="V106" s="68"/>
      <c r="W106" s="68"/>
    </row>
    <row r="107" ht="14.25" customHeight="1">
      <c r="A107" s="27">
        <v>14.0</v>
      </c>
      <c r="U107" s="68"/>
      <c r="V107" s="68"/>
      <c r="W107" s="68"/>
    </row>
    <row r="108" ht="14.25" customHeight="1">
      <c r="A108" s="27">
        <v>15.0</v>
      </c>
      <c r="U108" s="68"/>
      <c r="V108" s="68"/>
      <c r="W108" s="68"/>
    </row>
    <row r="109" ht="14.25" customHeight="1">
      <c r="A109" s="27">
        <v>16.0</v>
      </c>
      <c r="U109" s="68"/>
      <c r="V109" s="68"/>
      <c r="W109" s="68"/>
    </row>
    <row r="110" ht="14.25" customHeight="1">
      <c r="A110" s="27">
        <v>17.0</v>
      </c>
      <c r="U110" s="68"/>
      <c r="V110" s="68"/>
      <c r="W110" s="68"/>
    </row>
    <row r="111" ht="14.25" customHeight="1">
      <c r="A111" s="27">
        <v>18.0</v>
      </c>
      <c r="U111" s="68"/>
      <c r="V111" s="68"/>
      <c r="W111" s="68"/>
    </row>
    <row r="112" ht="14.25" customHeight="1">
      <c r="A112" s="27">
        <v>19.0</v>
      </c>
      <c r="U112" s="68"/>
      <c r="V112" s="68"/>
      <c r="W112" s="68"/>
    </row>
    <row r="113" ht="14.25" customHeight="1">
      <c r="A113" s="27">
        <v>20.0</v>
      </c>
      <c r="U113" s="68"/>
      <c r="V113" s="68"/>
      <c r="W113" s="68"/>
    </row>
    <row r="114" ht="14.25" customHeight="1">
      <c r="A114" s="27">
        <v>21.0</v>
      </c>
      <c r="U114" s="68"/>
      <c r="V114" s="68"/>
      <c r="W114" s="68"/>
    </row>
    <row r="115" ht="14.25" customHeight="1">
      <c r="A115" s="27">
        <v>22.0</v>
      </c>
      <c r="U115" s="68"/>
      <c r="V115" s="68"/>
      <c r="W115" s="68"/>
    </row>
    <row r="116" ht="14.25" customHeight="1">
      <c r="A116" s="27">
        <v>23.0</v>
      </c>
      <c r="U116" s="68"/>
      <c r="V116" s="68"/>
      <c r="W116" s="68"/>
    </row>
    <row r="117" ht="14.25" customHeight="1">
      <c r="A117" s="27">
        <v>24.0</v>
      </c>
      <c r="U117" s="68"/>
      <c r="V117" s="68"/>
      <c r="W117" s="68"/>
    </row>
    <row r="118" ht="14.25" customHeight="1">
      <c r="A118" s="27">
        <v>25.0</v>
      </c>
      <c r="U118" s="68"/>
      <c r="V118" s="68"/>
      <c r="W118" s="68"/>
    </row>
    <row r="119" ht="14.25" customHeight="1">
      <c r="A119" s="27">
        <v>26.0</v>
      </c>
      <c r="U119" s="68"/>
      <c r="V119" s="68"/>
      <c r="W119" s="68"/>
    </row>
    <row r="120" ht="14.25" customHeight="1">
      <c r="A120" s="27">
        <v>27.0</v>
      </c>
      <c r="U120" s="68"/>
      <c r="V120" s="68"/>
      <c r="W120" s="68"/>
    </row>
    <row r="121" ht="14.25" customHeight="1">
      <c r="A121" s="27">
        <v>28.0</v>
      </c>
      <c r="U121" s="68"/>
      <c r="V121" s="68"/>
      <c r="W121" s="68"/>
    </row>
    <row r="122" ht="14.25" customHeight="1">
      <c r="A122" s="27">
        <v>29.0</v>
      </c>
      <c r="U122" s="68"/>
      <c r="V122" s="68"/>
      <c r="W122" s="68"/>
    </row>
    <row r="123" ht="14.25" customHeight="1">
      <c r="A123" s="27">
        <v>30.0</v>
      </c>
      <c r="U123" s="68"/>
      <c r="V123" s="68"/>
      <c r="W123" s="68"/>
    </row>
    <row r="124" ht="14.25" customHeight="1">
      <c r="A124" s="27">
        <v>31.0</v>
      </c>
      <c r="U124" s="68"/>
      <c r="V124" s="68"/>
      <c r="W124" s="68"/>
    </row>
    <row r="125" ht="14.25" customHeight="1">
      <c r="A125" s="27">
        <v>32.0</v>
      </c>
      <c r="U125" s="68"/>
      <c r="V125" s="68"/>
      <c r="W125" s="68"/>
    </row>
    <row r="126" ht="14.25" customHeight="1">
      <c r="A126" s="27">
        <v>33.0</v>
      </c>
      <c r="U126" s="68"/>
      <c r="V126" s="68"/>
      <c r="W126" s="68"/>
    </row>
    <row r="127" ht="14.25" customHeight="1">
      <c r="A127" s="27">
        <v>34.0</v>
      </c>
      <c r="U127" s="68"/>
      <c r="V127" s="68"/>
      <c r="W127" s="68"/>
    </row>
    <row r="128" ht="14.25" customHeight="1">
      <c r="A128" s="27">
        <v>35.0</v>
      </c>
      <c r="U128" s="68"/>
      <c r="V128" s="68"/>
      <c r="W128" s="68"/>
    </row>
    <row r="129" ht="14.25" customHeight="1">
      <c r="A129" s="27">
        <v>36.0</v>
      </c>
      <c r="U129" s="68"/>
      <c r="V129" s="68"/>
      <c r="W129" s="68"/>
    </row>
    <row r="130" ht="14.25" customHeight="1">
      <c r="A130" s="27">
        <v>37.0</v>
      </c>
      <c r="U130" s="68"/>
      <c r="V130" s="68"/>
      <c r="W130" s="68"/>
    </row>
    <row r="131" ht="14.25" customHeight="1">
      <c r="A131" s="27">
        <v>38.0</v>
      </c>
      <c r="U131" s="68"/>
      <c r="V131" s="68"/>
      <c r="W131" s="68"/>
    </row>
    <row r="132" ht="14.25" customHeight="1">
      <c r="A132" s="27">
        <v>39.0</v>
      </c>
      <c r="U132" s="68"/>
      <c r="V132" s="68"/>
      <c r="W132" s="68"/>
    </row>
    <row r="133" ht="14.25" customHeight="1">
      <c r="A133" s="27">
        <v>40.0</v>
      </c>
      <c r="U133" s="68"/>
      <c r="V133" s="68"/>
      <c r="W133" s="68"/>
    </row>
    <row r="134" ht="14.25" customHeight="1">
      <c r="A134" s="69"/>
      <c r="U134" s="68"/>
      <c r="V134" s="68"/>
      <c r="W134" s="68"/>
    </row>
    <row r="135" ht="14.25" customHeight="1">
      <c r="A135" s="27">
        <v>41.0</v>
      </c>
      <c r="U135" s="68"/>
      <c r="V135" s="68"/>
      <c r="W135" s="68"/>
    </row>
    <row r="136" ht="14.25" customHeight="1">
      <c r="A136" s="27">
        <v>42.0</v>
      </c>
      <c r="U136" s="68"/>
      <c r="V136" s="68"/>
      <c r="W136" s="68"/>
    </row>
    <row r="137" ht="14.25" customHeight="1">
      <c r="A137" s="27">
        <v>43.0</v>
      </c>
      <c r="U137" s="68"/>
      <c r="V137" s="68"/>
      <c r="W137" s="68"/>
    </row>
    <row r="138" ht="14.25" customHeight="1">
      <c r="A138" s="27">
        <v>44.0</v>
      </c>
      <c r="U138" s="68"/>
      <c r="V138" s="68"/>
      <c r="W138" s="68"/>
    </row>
    <row r="139" ht="14.25" customHeight="1">
      <c r="A139" s="27">
        <v>45.0</v>
      </c>
      <c r="U139" s="68"/>
      <c r="V139" s="68"/>
      <c r="W139" s="68"/>
    </row>
    <row r="140" ht="14.25" customHeight="1">
      <c r="A140" s="27">
        <v>46.0</v>
      </c>
      <c r="U140" s="68"/>
      <c r="V140" s="68"/>
      <c r="W140" s="68"/>
    </row>
    <row r="141" ht="14.25" customHeight="1">
      <c r="A141" s="27">
        <v>47.0</v>
      </c>
      <c r="U141" s="68"/>
      <c r="V141" s="68"/>
      <c r="W141" s="68"/>
    </row>
    <row r="142" ht="14.25" customHeight="1">
      <c r="A142" s="27">
        <v>48.0</v>
      </c>
      <c r="U142" s="68"/>
      <c r="V142" s="68"/>
      <c r="W142" s="68"/>
    </row>
    <row r="143" ht="14.25" customHeight="1">
      <c r="A143" s="27">
        <v>49.0</v>
      </c>
      <c r="U143" s="68"/>
      <c r="V143" s="68"/>
      <c r="W143" s="68"/>
    </row>
    <row r="144" ht="14.25" customHeight="1">
      <c r="A144" s="27">
        <v>50.0</v>
      </c>
      <c r="U144" s="68"/>
      <c r="V144" s="68"/>
      <c r="W144" s="68"/>
    </row>
    <row r="145" ht="14.25" customHeight="1">
      <c r="A145" s="27">
        <v>51.0</v>
      </c>
      <c r="U145" s="68"/>
      <c r="V145" s="68"/>
      <c r="W145" s="68"/>
    </row>
    <row r="146" ht="14.25" customHeight="1">
      <c r="A146" s="27">
        <v>52.0</v>
      </c>
      <c r="U146" s="68"/>
      <c r="V146" s="68"/>
      <c r="W146" s="68"/>
    </row>
    <row r="147" ht="14.25" customHeight="1">
      <c r="A147" s="27">
        <v>53.0</v>
      </c>
      <c r="U147" s="68"/>
      <c r="V147" s="68"/>
      <c r="W147" s="68"/>
    </row>
    <row r="148" ht="14.25" customHeight="1">
      <c r="A148" s="27">
        <v>54.0</v>
      </c>
      <c r="U148" s="68"/>
      <c r="V148" s="68"/>
      <c r="W148" s="68"/>
    </row>
    <row r="149" ht="14.25" customHeight="1">
      <c r="A149" s="27">
        <v>55.0</v>
      </c>
      <c r="U149" s="68"/>
      <c r="V149" s="68"/>
      <c r="W149" s="68"/>
    </row>
    <row r="150" ht="14.25" customHeight="1">
      <c r="A150" s="27">
        <v>56.0</v>
      </c>
      <c r="U150" s="68"/>
      <c r="V150" s="68"/>
      <c r="W150" s="68"/>
    </row>
    <row r="151" ht="14.25" customHeight="1">
      <c r="A151" s="27">
        <v>57.0</v>
      </c>
      <c r="U151" s="68"/>
      <c r="V151" s="68"/>
      <c r="W151" s="68"/>
    </row>
    <row r="152" ht="14.25" customHeight="1">
      <c r="A152" s="27">
        <v>58.0</v>
      </c>
      <c r="U152" s="68"/>
      <c r="V152" s="68"/>
      <c r="W152" s="68"/>
    </row>
    <row r="153" ht="14.25" customHeight="1">
      <c r="A153" s="27">
        <v>59.0</v>
      </c>
      <c r="U153" s="68"/>
      <c r="V153" s="68"/>
      <c r="W153" s="68"/>
    </row>
    <row r="154" ht="14.25" customHeight="1">
      <c r="A154" s="27">
        <v>60.0</v>
      </c>
      <c r="U154" s="68"/>
      <c r="V154" s="68"/>
      <c r="W154" s="68"/>
    </row>
    <row r="155" ht="14.25" customHeight="1">
      <c r="A155" s="27">
        <v>61.0</v>
      </c>
      <c r="U155" s="68"/>
      <c r="V155" s="68"/>
      <c r="W155" s="68"/>
    </row>
    <row r="156" ht="14.25" customHeight="1">
      <c r="A156" s="27">
        <v>62.0</v>
      </c>
      <c r="U156" s="68"/>
      <c r="V156" s="68"/>
      <c r="W156" s="68"/>
    </row>
    <row r="157" ht="14.25" customHeight="1">
      <c r="A157" s="27">
        <v>63.0</v>
      </c>
      <c r="U157" s="68"/>
      <c r="V157" s="68"/>
      <c r="W157" s="68"/>
    </row>
    <row r="158" ht="14.25" customHeight="1">
      <c r="A158" s="27">
        <v>64.0</v>
      </c>
      <c r="U158" s="68"/>
      <c r="V158" s="68"/>
      <c r="W158" s="68"/>
    </row>
    <row r="159" ht="14.25" customHeight="1">
      <c r="A159" s="27">
        <v>65.0</v>
      </c>
      <c r="U159" s="68"/>
      <c r="V159" s="68"/>
      <c r="W159" s="68"/>
    </row>
    <row r="160" ht="14.25" customHeight="1">
      <c r="A160" s="27">
        <v>66.0</v>
      </c>
      <c r="U160" s="68"/>
      <c r="V160" s="68"/>
      <c r="W160" s="68"/>
    </row>
    <row r="161" ht="14.25" customHeight="1">
      <c r="A161" s="27">
        <v>67.0</v>
      </c>
      <c r="U161" s="68"/>
      <c r="V161" s="68"/>
      <c r="W161" s="68"/>
    </row>
    <row r="162" ht="14.25" customHeight="1">
      <c r="A162" s="27">
        <v>68.0</v>
      </c>
      <c r="U162" s="68"/>
      <c r="V162" s="68"/>
      <c r="W162" s="68"/>
    </row>
    <row r="163" ht="14.25" customHeight="1">
      <c r="A163" s="27">
        <v>69.0</v>
      </c>
      <c r="U163" s="68"/>
      <c r="V163" s="68"/>
      <c r="W163" s="68"/>
    </row>
    <row r="164" ht="14.25" customHeight="1">
      <c r="A164" s="27">
        <v>70.0</v>
      </c>
      <c r="U164" s="68"/>
      <c r="V164" s="68"/>
      <c r="W164" s="68"/>
    </row>
    <row r="165" ht="14.25" customHeight="1">
      <c r="A165" s="27">
        <v>71.0</v>
      </c>
      <c r="U165" s="68"/>
      <c r="V165" s="68"/>
      <c r="W165" s="68"/>
    </row>
    <row r="166" ht="14.25" customHeight="1">
      <c r="A166" s="27">
        <v>72.0</v>
      </c>
      <c r="U166" s="68"/>
      <c r="V166" s="68"/>
      <c r="W166" s="68"/>
    </row>
    <row r="167" ht="14.25" customHeight="1">
      <c r="A167" s="27">
        <v>73.0</v>
      </c>
      <c r="U167" s="68"/>
      <c r="V167" s="68"/>
      <c r="W167" s="68"/>
    </row>
    <row r="168" ht="14.25" customHeight="1">
      <c r="A168" s="27">
        <v>74.0</v>
      </c>
      <c r="U168" s="68"/>
      <c r="V168" s="68"/>
      <c r="W168" s="68"/>
    </row>
    <row r="169" ht="14.25" customHeight="1">
      <c r="A169" s="27">
        <v>75.0</v>
      </c>
      <c r="U169" s="68"/>
      <c r="V169" s="68"/>
      <c r="W169" s="68"/>
    </row>
    <row r="170" ht="14.25" customHeight="1">
      <c r="A170" s="27">
        <v>76.0</v>
      </c>
      <c r="U170" s="68"/>
      <c r="V170" s="68"/>
      <c r="W170" s="68"/>
    </row>
    <row r="171" ht="14.25" customHeight="1">
      <c r="A171" s="27">
        <v>77.0</v>
      </c>
      <c r="U171" s="68"/>
      <c r="V171" s="68"/>
      <c r="W171" s="68"/>
    </row>
    <row r="172" ht="14.25" customHeight="1">
      <c r="A172" s="27">
        <v>78.0</v>
      </c>
      <c r="U172" s="68"/>
      <c r="V172" s="68"/>
      <c r="W172" s="68"/>
    </row>
    <row r="173" ht="14.25" customHeight="1">
      <c r="A173" s="27">
        <v>79.0</v>
      </c>
      <c r="U173" s="68"/>
      <c r="V173" s="68"/>
      <c r="W173" s="68"/>
    </row>
    <row r="174" ht="14.25" customHeight="1">
      <c r="A174" s="27">
        <v>80.0</v>
      </c>
      <c r="U174" s="68"/>
      <c r="V174" s="68"/>
      <c r="W174" s="68"/>
    </row>
    <row r="175" ht="14.25" customHeight="1">
      <c r="A175" s="27">
        <v>81.0</v>
      </c>
      <c r="U175" s="68"/>
      <c r="V175" s="68"/>
      <c r="W175" s="68"/>
    </row>
    <row r="176" ht="14.25" customHeight="1">
      <c r="A176" s="27">
        <v>82.0</v>
      </c>
      <c r="U176" s="68"/>
      <c r="V176" s="68"/>
      <c r="W176" s="68"/>
    </row>
    <row r="177" ht="14.25" customHeight="1">
      <c r="U177" s="68"/>
      <c r="V177" s="68"/>
      <c r="W177" s="68"/>
    </row>
    <row r="178" ht="14.25" customHeight="1">
      <c r="U178" s="68"/>
      <c r="V178" s="68"/>
      <c r="W178" s="68"/>
    </row>
    <row r="179" ht="14.25" customHeight="1">
      <c r="U179" s="68"/>
      <c r="V179" s="68"/>
      <c r="W179" s="68"/>
    </row>
    <row r="180" ht="14.25" customHeight="1">
      <c r="U180" s="68"/>
      <c r="V180" s="68"/>
      <c r="W180" s="68"/>
    </row>
    <row r="181" ht="14.25" customHeight="1">
      <c r="U181" s="68"/>
      <c r="V181" s="68"/>
      <c r="W181" s="68"/>
    </row>
    <row r="182" ht="14.25" customHeight="1">
      <c r="U182" s="68"/>
      <c r="V182" s="68"/>
      <c r="W182" s="68"/>
    </row>
    <row r="183" ht="14.25" customHeight="1">
      <c r="U183" s="68"/>
      <c r="V183" s="68"/>
      <c r="W183" s="68"/>
    </row>
    <row r="184" ht="14.25" customHeight="1">
      <c r="U184" s="68"/>
      <c r="V184" s="68"/>
      <c r="W184" s="68"/>
    </row>
    <row r="185" ht="14.25" customHeight="1">
      <c r="U185" s="68"/>
      <c r="V185" s="68"/>
      <c r="W185" s="68"/>
    </row>
    <row r="186" ht="14.25" customHeight="1">
      <c r="U186" s="68"/>
      <c r="V186" s="68"/>
      <c r="W186" s="68"/>
    </row>
    <row r="187" ht="14.25" customHeight="1">
      <c r="U187" s="68"/>
      <c r="V187" s="68"/>
      <c r="W187" s="68"/>
    </row>
    <row r="188" ht="14.25" customHeight="1">
      <c r="U188" s="68"/>
      <c r="V188" s="68"/>
      <c r="W188" s="68"/>
    </row>
    <row r="189" ht="14.25" customHeight="1">
      <c r="U189" s="68"/>
      <c r="V189" s="68"/>
      <c r="W189" s="68"/>
    </row>
    <row r="190" ht="14.25" customHeight="1">
      <c r="U190" s="68"/>
      <c r="V190" s="68"/>
      <c r="W190" s="68"/>
    </row>
    <row r="191" ht="14.25" customHeight="1">
      <c r="U191" s="68"/>
      <c r="V191" s="68"/>
      <c r="W191" s="68"/>
    </row>
    <row r="192" ht="14.25" customHeight="1">
      <c r="U192" s="68"/>
      <c r="V192" s="68"/>
      <c r="W192" s="68"/>
    </row>
    <row r="193" ht="14.25" customHeight="1">
      <c r="U193" s="68"/>
      <c r="V193" s="68"/>
      <c r="W193" s="68"/>
    </row>
    <row r="194" ht="14.25" customHeight="1">
      <c r="U194" s="68"/>
      <c r="V194" s="68"/>
      <c r="W194" s="68"/>
    </row>
    <row r="195" ht="14.25" customHeight="1">
      <c r="U195" s="68"/>
      <c r="V195" s="68"/>
      <c r="W195" s="68"/>
    </row>
    <row r="196" ht="14.25" customHeight="1">
      <c r="U196" s="68"/>
      <c r="V196" s="68"/>
      <c r="W196" s="68"/>
    </row>
    <row r="197" ht="14.25" customHeight="1">
      <c r="U197" s="68"/>
      <c r="V197" s="68"/>
      <c r="W197" s="68"/>
    </row>
    <row r="198" ht="14.25" customHeight="1">
      <c r="U198" s="68"/>
      <c r="V198" s="68"/>
      <c r="W198" s="68"/>
    </row>
    <row r="199" ht="14.25" customHeight="1">
      <c r="U199" s="68"/>
      <c r="V199" s="68"/>
      <c r="W199" s="68"/>
    </row>
    <row r="200" ht="14.25" customHeight="1">
      <c r="U200" s="68"/>
      <c r="V200" s="68"/>
      <c r="W200" s="68"/>
    </row>
    <row r="201" ht="14.25" customHeight="1">
      <c r="U201" s="68"/>
      <c r="V201" s="68"/>
      <c r="W201" s="68"/>
    </row>
    <row r="202" ht="14.25" customHeight="1">
      <c r="U202" s="68"/>
      <c r="V202" s="68"/>
      <c r="W202" s="68"/>
    </row>
    <row r="203" ht="14.25" customHeight="1">
      <c r="U203" s="68"/>
      <c r="V203" s="68"/>
      <c r="W203" s="68"/>
    </row>
    <row r="204" ht="14.25" customHeight="1">
      <c r="U204" s="68"/>
      <c r="V204" s="68"/>
      <c r="W204" s="68"/>
    </row>
    <row r="205" ht="14.25" customHeight="1">
      <c r="U205" s="68"/>
      <c r="V205" s="68"/>
      <c r="W205" s="68"/>
    </row>
    <row r="206" ht="14.25" customHeight="1">
      <c r="U206" s="68"/>
      <c r="V206" s="68"/>
      <c r="W206" s="68"/>
    </row>
    <row r="207" ht="14.25" customHeight="1">
      <c r="U207" s="68"/>
      <c r="V207" s="68"/>
      <c r="W207" s="68"/>
    </row>
    <row r="208" ht="14.25" customHeight="1">
      <c r="U208" s="68"/>
      <c r="V208" s="68"/>
      <c r="W208" s="68"/>
    </row>
    <row r="209" ht="14.25" customHeight="1">
      <c r="U209" s="68"/>
      <c r="V209" s="68"/>
      <c r="W209" s="68"/>
    </row>
    <row r="210" ht="14.25" customHeight="1">
      <c r="U210" s="68"/>
      <c r="V210" s="68"/>
      <c r="W210" s="68"/>
    </row>
    <row r="211" ht="14.25" customHeight="1">
      <c r="U211" s="68"/>
      <c r="V211" s="68"/>
      <c r="W211" s="68"/>
    </row>
    <row r="212" ht="14.25" customHeight="1">
      <c r="U212" s="68"/>
      <c r="V212" s="68"/>
      <c r="W212" s="68"/>
    </row>
    <row r="213" ht="14.25" customHeight="1">
      <c r="U213" s="68"/>
      <c r="V213" s="68"/>
      <c r="W213" s="68"/>
    </row>
    <row r="214" ht="14.25" customHeight="1">
      <c r="U214" s="68"/>
      <c r="V214" s="68"/>
      <c r="W214" s="68"/>
    </row>
    <row r="215" ht="14.25" customHeight="1">
      <c r="U215" s="68"/>
      <c r="V215" s="68"/>
      <c r="W215" s="68"/>
    </row>
    <row r="216" ht="14.25" customHeight="1">
      <c r="U216" s="68"/>
      <c r="V216" s="68"/>
      <c r="W216" s="68"/>
    </row>
    <row r="217" ht="14.25" customHeight="1">
      <c r="U217" s="68"/>
      <c r="V217" s="68"/>
      <c r="W217" s="68"/>
    </row>
    <row r="218" ht="14.25" customHeight="1">
      <c r="U218" s="68"/>
      <c r="V218" s="68"/>
      <c r="W218" s="68"/>
    </row>
    <row r="219" ht="14.25" customHeight="1">
      <c r="U219" s="68"/>
      <c r="V219" s="68"/>
      <c r="W219" s="68"/>
    </row>
    <row r="220" ht="14.25" customHeight="1">
      <c r="U220" s="68"/>
      <c r="V220" s="68"/>
      <c r="W220" s="68"/>
    </row>
    <row r="221" ht="14.25" customHeight="1">
      <c r="U221" s="68"/>
      <c r="V221" s="68"/>
      <c r="W221" s="68"/>
    </row>
    <row r="222" ht="14.25" customHeight="1">
      <c r="U222" s="68"/>
      <c r="V222" s="68"/>
      <c r="W222" s="68"/>
    </row>
    <row r="223" ht="14.25" customHeight="1">
      <c r="U223" s="68"/>
      <c r="V223" s="68"/>
      <c r="W223" s="68"/>
    </row>
    <row r="224" ht="14.25" customHeight="1">
      <c r="U224" s="68"/>
      <c r="V224" s="68"/>
      <c r="W224" s="68"/>
    </row>
    <row r="225" ht="14.25" customHeight="1">
      <c r="U225" s="68"/>
      <c r="V225" s="68"/>
      <c r="W225" s="68"/>
    </row>
    <row r="226" ht="14.25" customHeight="1">
      <c r="U226" s="68"/>
      <c r="V226" s="68"/>
      <c r="W226" s="68"/>
    </row>
    <row r="227" ht="14.25" customHeight="1">
      <c r="U227" s="68"/>
      <c r="V227" s="68"/>
      <c r="W227" s="68"/>
    </row>
    <row r="228" ht="14.25" customHeight="1">
      <c r="U228" s="68"/>
      <c r="V228" s="68"/>
      <c r="W228" s="68"/>
    </row>
    <row r="229" ht="14.25" customHeight="1">
      <c r="U229" s="68"/>
      <c r="V229" s="68"/>
      <c r="W229" s="68"/>
    </row>
    <row r="230" ht="14.25" customHeight="1">
      <c r="U230" s="68"/>
      <c r="V230" s="68"/>
      <c r="W230" s="68"/>
    </row>
    <row r="231" ht="14.25" customHeight="1">
      <c r="U231" s="68"/>
      <c r="V231" s="68"/>
      <c r="W231" s="68"/>
    </row>
    <row r="232" ht="14.25" customHeight="1">
      <c r="U232" s="68"/>
      <c r="V232" s="68"/>
      <c r="W232" s="68"/>
    </row>
    <row r="233" ht="14.25" customHeight="1">
      <c r="U233" s="68"/>
      <c r="V233" s="68"/>
      <c r="W233" s="68"/>
    </row>
    <row r="234" ht="14.25" customHeight="1">
      <c r="U234" s="68"/>
      <c r="V234" s="68"/>
      <c r="W234" s="68"/>
    </row>
    <row r="235" ht="14.25" customHeight="1">
      <c r="U235" s="68"/>
      <c r="V235" s="68"/>
      <c r="W235" s="68"/>
    </row>
    <row r="236" ht="14.25" customHeight="1">
      <c r="U236" s="68"/>
      <c r="V236" s="68"/>
      <c r="W236" s="68"/>
    </row>
    <row r="237" ht="14.25" customHeight="1">
      <c r="U237" s="68"/>
      <c r="V237" s="68"/>
      <c r="W237" s="68"/>
    </row>
    <row r="238" ht="14.25" customHeight="1">
      <c r="U238" s="68"/>
      <c r="V238" s="68"/>
      <c r="W238" s="68"/>
    </row>
    <row r="239" ht="14.25" customHeight="1">
      <c r="U239" s="68"/>
      <c r="V239" s="68"/>
      <c r="W239" s="68"/>
    </row>
    <row r="240" ht="14.25" customHeight="1">
      <c r="U240" s="68"/>
      <c r="V240" s="68"/>
      <c r="W240" s="68"/>
    </row>
    <row r="241" ht="14.25" customHeight="1">
      <c r="U241" s="68"/>
      <c r="V241" s="68"/>
      <c r="W241" s="68"/>
    </row>
    <row r="242" ht="14.25" customHeight="1">
      <c r="U242" s="68"/>
      <c r="V242" s="68"/>
      <c r="W242" s="68"/>
    </row>
    <row r="243" ht="14.25" customHeight="1">
      <c r="U243" s="68"/>
      <c r="V243" s="68"/>
      <c r="W243" s="68"/>
    </row>
    <row r="244" ht="14.25" customHeight="1">
      <c r="U244" s="68"/>
      <c r="V244" s="68"/>
      <c r="W244" s="68"/>
    </row>
    <row r="245" ht="14.25" customHeight="1">
      <c r="U245" s="68"/>
      <c r="V245" s="68"/>
      <c r="W245" s="68"/>
    </row>
    <row r="246" ht="14.25" customHeight="1">
      <c r="U246" s="68"/>
      <c r="V246" s="68"/>
      <c r="W246" s="68"/>
    </row>
    <row r="247" ht="14.25" customHeight="1">
      <c r="U247" s="68"/>
      <c r="V247" s="68"/>
      <c r="W247" s="68"/>
    </row>
    <row r="248" ht="14.25" customHeight="1">
      <c r="U248" s="68"/>
      <c r="V248" s="68"/>
      <c r="W248" s="68"/>
    </row>
    <row r="249" ht="14.25" customHeight="1">
      <c r="U249" s="68"/>
      <c r="V249" s="68"/>
      <c r="W249" s="68"/>
    </row>
    <row r="250" ht="14.25" customHeight="1">
      <c r="U250" s="68"/>
      <c r="V250" s="68"/>
      <c r="W250" s="68"/>
    </row>
    <row r="251" ht="14.25" customHeight="1">
      <c r="U251" s="68"/>
      <c r="V251" s="68"/>
      <c r="W251" s="68"/>
    </row>
    <row r="252" ht="14.25" customHeight="1">
      <c r="U252" s="68"/>
      <c r="V252" s="68"/>
      <c r="W252" s="68"/>
    </row>
    <row r="253" ht="14.25" customHeight="1">
      <c r="U253" s="68"/>
      <c r="V253" s="68"/>
      <c r="W253" s="68"/>
    </row>
    <row r="254" ht="14.25" customHeight="1">
      <c r="U254" s="68"/>
      <c r="V254" s="68"/>
      <c r="W254" s="68"/>
    </row>
    <row r="255" ht="14.25" customHeight="1">
      <c r="U255" s="68"/>
      <c r="V255" s="68"/>
      <c r="W255" s="68"/>
    </row>
    <row r="256" ht="14.25" customHeight="1">
      <c r="U256" s="68"/>
      <c r="V256" s="68"/>
      <c r="W256" s="68"/>
    </row>
    <row r="257" ht="14.25" customHeight="1">
      <c r="U257" s="68"/>
      <c r="V257" s="68"/>
      <c r="W257" s="68"/>
    </row>
    <row r="258" ht="14.25" customHeight="1">
      <c r="U258" s="68"/>
      <c r="V258" s="68"/>
      <c r="W258" s="68"/>
    </row>
    <row r="259" ht="14.25" customHeight="1">
      <c r="U259" s="68"/>
      <c r="V259" s="68"/>
      <c r="W259" s="68"/>
    </row>
    <row r="260" ht="14.25" customHeight="1">
      <c r="U260" s="68"/>
      <c r="V260" s="68"/>
      <c r="W260" s="68"/>
    </row>
    <row r="261" ht="14.25" customHeight="1">
      <c r="U261" s="68"/>
      <c r="V261" s="68"/>
      <c r="W261" s="68"/>
    </row>
    <row r="262" ht="14.25" customHeight="1">
      <c r="U262" s="68"/>
      <c r="V262" s="68"/>
      <c r="W262" s="68"/>
    </row>
    <row r="263" ht="14.25" customHeight="1">
      <c r="U263" s="68"/>
      <c r="V263" s="68"/>
      <c r="W263" s="68"/>
    </row>
    <row r="264" ht="14.25" customHeight="1">
      <c r="U264" s="68"/>
      <c r="V264" s="68"/>
      <c r="W264" s="68"/>
    </row>
    <row r="265" ht="14.25" customHeight="1">
      <c r="U265" s="68"/>
      <c r="V265" s="68"/>
      <c r="W265" s="68"/>
    </row>
    <row r="266" ht="14.25" customHeight="1">
      <c r="U266" s="68"/>
      <c r="V266" s="68"/>
      <c r="W266" s="68"/>
    </row>
    <row r="267" ht="14.25" customHeight="1">
      <c r="U267" s="68"/>
      <c r="V267" s="68"/>
      <c r="W267" s="68"/>
    </row>
    <row r="268" ht="14.25" customHeight="1">
      <c r="U268" s="68"/>
      <c r="V268" s="68"/>
      <c r="W268" s="68"/>
    </row>
    <row r="269" ht="14.25" customHeight="1">
      <c r="U269" s="68"/>
      <c r="V269" s="68"/>
      <c r="W269" s="68"/>
    </row>
    <row r="270" ht="14.25" customHeight="1">
      <c r="U270" s="68"/>
      <c r="V270" s="68"/>
      <c r="W270" s="68"/>
    </row>
    <row r="271" ht="14.25" customHeight="1">
      <c r="U271" s="68"/>
      <c r="V271" s="68"/>
      <c r="W271" s="68"/>
    </row>
    <row r="272" ht="14.25" customHeight="1">
      <c r="U272" s="68"/>
      <c r="V272" s="68"/>
      <c r="W272" s="68"/>
    </row>
    <row r="273" ht="14.25" customHeight="1">
      <c r="U273" s="68"/>
      <c r="V273" s="68"/>
      <c r="W273" s="68"/>
    </row>
    <row r="274" ht="14.25" customHeight="1">
      <c r="U274" s="68"/>
      <c r="V274" s="68"/>
      <c r="W274" s="68"/>
    </row>
    <row r="275" ht="14.25" customHeight="1">
      <c r="U275" s="68"/>
      <c r="V275" s="68"/>
      <c r="W275" s="68"/>
    </row>
    <row r="276" ht="14.25" customHeight="1">
      <c r="U276" s="68"/>
      <c r="V276" s="68"/>
      <c r="W276" s="68"/>
    </row>
    <row r="277" ht="14.25" customHeight="1">
      <c r="U277" s="68"/>
      <c r="V277" s="68"/>
      <c r="W277" s="68"/>
    </row>
    <row r="278" ht="14.25" customHeight="1">
      <c r="U278" s="68"/>
      <c r="V278" s="68"/>
      <c r="W278" s="68"/>
    </row>
    <row r="279" ht="14.25" customHeight="1">
      <c r="U279" s="68"/>
      <c r="V279" s="68"/>
      <c r="W279" s="68"/>
    </row>
    <row r="280" ht="14.25" customHeight="1">
      <c r="U280" s="68"/>
      <c r="V280" s="68"/>
      <c r="W280" s="68"/>
    </row>
    <row r="281" ht="14.25" customHeight="1">
      <c r="U281" s="68"/>
      <c r="V281" s="68"/>
      <c r="W281" s="68"/>
    </row>
    <row r="282" ht="14.25" customHeight="1">
      <c r="U282" s="68"/>
      <c r="V282" s="68"/>
      <c r="W282" s="68"/>
    </row>
    <row r="283" ht="14.25" customHeight="1">
      <c r="U283" s="68"/>
      <c r="V283" s="68"/>
      <c r="W283" s="68"/>
    </row>
    <row r="284" ht="14.25" customHeight="1">
      <c r="U284" s="68"/>
      <c r="V284" s="68"/>
      <c r="W284" s="68"/>
    </row>
    <row r="285" ht="14.25" customHeight="1">
      <c r="U285" s="68"/>
      <c r="V285" s="68"/>
      <c r="W285" s="68"/>
    </row>
    <row r="286" ht="14.25" customHeight="1">
      <c r="U286" s="68"/>
      <c r="V286" s="68"/>
      <c r="W286" s="68"/>
    </row>
    <row r="287" ht="14.25" customHeight="1">
      <c r="U287" s="68"/>
      <c r="V287" s="68"/>
      <c r="W287" s="68"/>
    </row>
    <row r="288" ht="14.25" customHeight="1">
      <c r="U288" s="68"/>
      <c r="V288" s="68"/>
      <c r="W288" s="68"/>
    </row>
    <row r="289" ht="14.25" customHeight="1">
      <c r="U289" s="68"/>
      <c r="V289" s="68"/>
      <c r="W289" s="68"/>
    </row>
    <row r="290" ht="14.25" customHeight="1">
      <c r="U290" s="68"/>
      <c r="V290" s="68"/>
      <c r="W290" s="68"/>
    </row>
    <row r="291" ht="14.25" customHeight="1">
      <c r="U291" s="68"/>
      <c r="V291" s="68"/>
      <c r="W291" s="68"/>
    </row>
    <row r="292" ht="14.25" customHeight="1">
      <c r="U292" s="68"/>
      <c r="V292" s="68"/>
      <c r="W292" s="68"/>
    </row>
    <row r="293" ht="14.25" customHeight="1">
      <c r="U293" s="68"/>
      <c r="V293" s="68"/>
      <c r="W293" s="68"/>
    </row>
    <row r="294" ht="14.25" customHeight="1">
      <c r="U294" s="68"/>
      <c r="V294" s="68"/>
      <c r="W294" s="68"/>
    </row>
    <row r="295" ht="14.25" customHeight="1">
      <c r="U295" s="68"/>
      <c r="V295" s="68"/>
      <c r="W295" s="68"/>
    </row>
    <row r="296" ht="14.25" customHeight="1">
      <c r="U296" s="68"/>
      <c r="V296" s="68"/>
      <c r="W296" s="68"/>
    </row>
    <row r="297" ht="14.25" customHeight="1">
      <c r="U297" s="68"/>
      <c r="V297" s="68"/>
      <c r="W297" s="68"/>
    </row>
    <row r="298" ht="14.25" customHeight="1">
      <c r="U298" s="68"/>
      <c r="V298" s="68"/>
      <c r="W298" s="68"/>
    </row>
    <row r="299" ht="14.25" customHeight="1">
      <c r="U299" s="68"/>
      <c r="V299" s="68"/>
      <c r="W299" s="68"/>
    </row>
    <row r="300" ht="14.25" customHeight="1">
      <c r="U300" s="68"/>
      <c r="V300" s="68"/>
      <c r="W300" s="68"/>
    </row>
    <row r="301" ht="14.25" customHeight="1">
      <c r="U301" s="68"/>
      <c r="V301" s="68"/>
      <c r="W301" s="68"/>
    </row>
    <row r="302" ht="14.25" customHeight="1">
      <c r="U302" s="68"/>
      <c r="V302" s="68"/>
      <c r="W302" s="68"/>
    </row>
    <row r="303" ht="14.25" customHeight="1">
      <c r="U303" s="68"/>
      <c r="V303" s="68"/>
      <c r="W303" s="68"/>
    </row>
    <row r="304" ht="14.25" customHeight="1">
      <c r="U304" s="68"/>
      <c r="V304" s="68"/>
      <c r="W304" s="68"/>
    </row>
    <row r="305" ht="14.25" customHeight="1">
      <c r="U305" s="68"/>
      <c r="V305" s="68"/>
      <c r="W305" s="68"/>
    </row>
    <row r="306" ht="14.25" customHeight="1">
      <c r="U306" s="68"/>
      <c r="V306" s="68"/>
      <c r="W306" s="68"/>
    </row>
    <row r="307" ht="14.25" customHeight="1">
      <c r="U307" s="68"/>
      <c r="V307" s="68"/>
      <c r="W307" s="68"/>
    </row>
    <row r="308" ht="14.25" customHeight="1">
      <c r="U308" s="68"/>
      <c r="V308" s="68"/>
      <c r="W308" s="68"/>
    </row>
    <row r="309" ht="14.25" customHeight="1">
      <c r="U309" s="68"/>
      <c r="V309" s="68"/>
      <c r="W309" s="68"/>
    </row>
    <row r="310" ht="14.25" customHeight="1">
      <c r="U310" s="68"/>
      <c r="V310" s="68"/>
      <c r="W310" s="68"/>
    </row>
    <row r="311" ht="14.25" customHeight="1">
      <c r="U311" s="68"/>
      <c r="V311" s="68"/>
      <c r="W311" s="68"/>
    </row>
    <row r="312" ht="14.25" customHeight="1">
      <c r="U312" s="68"/>
      <c r="V312" s="68"/>
      <c r="W312" s="68"/>
    </row>
    <row r="313" ht="14.25" customHeight="1">
      <c r="U313" s="68"/>
      <c r="V313" s="68"/>
      <c r="W313" s="68"/>
    </row>
    <row r="314" ht="14.25" customHeight="1">
      <c r="U314" s="68"/>
      <c r="V314" s="68"/>
      <c r="W314" s="68"/>
    </row>
    <row r="315" ht="14.25" customHeight="1">
      <c r="U315" s="68"/>
      <c r="V315" s="68"/>
      <c r="W315" s="68"/>
    </row>
    <row r="316" ht="14.25" customHeight="1">
      <c r="U316" s="68"/>
      <c r="V316" s="68"/>
      <c r="W316" s="68"/>
    </row>
    <row r="317" ht="14.25" customHeight="1">
      <c r="U317" s="68"/>
      <c r="V317" s="68"/>
      <c r="W317" s="68"/>
    </row>
    <row r="318" ht="14.25" customHeight="1">
      <c r="U318" s="68"/>
      <c r="V318" s="68"/>
      <c r="W318" s="68"/>
    </row>
    <row r="319" ht="14.25" customHeight="1">
      <c r="U319" s="68"/>
      <c r="V319" s="68"/>
      <c r="W319" s="68"/>
    </row>
    <row r="320" ht="14.25" customHeight="1">
      <c r="U320" s="68"/>
      <c r="V320" s="68"/>
      <c r="W320" s="68"/>
    </row>
    <row r="321" ht="14.25" customHeight="1">
      <c r="U321" s="68"/>
      <c r="V321" s="68"/>
      <c r="W321" s="68"/>
    </row>
    <row r="322" ht="14.25" customHeight="1">
      <c r="U322" s="68"/>
      <c r="V322" s="68"/>
      <c r="W322" s="68"/>
    </row>
    <row r="323" ht="14.25" customHeight="1">
      <c r="U323" s="68"/>
      <c r="V323" s="68"/>
      <c r="W323" s="68"/>
    </row>
    <row r="324" ht="14.25" customHeight="1">
      <c r="U324" s="68"/>
      <c r="V324" s="68"/>
      <c r="W324" s="68"/>
    </row>
    <row r="325" ht="14.25" customHeight="1">
      <c r="U325" s="68"/>
      <c r="V325" s="68"/>
      <c r="W325" s="68"/>
    </row>
    <row r="326" ht="14.25" customHeight="1">
      <c r="U326" s="68"/>
      <c r="V326" s="68"/>
      <c r="W326" s="68"/>
    </row>
    <row r="327" ht="14.25" customHeight="1">
      <c r="U327" s="68"/>
      <c r="V327" s="68"/>
      <c r="W327" s="68"/>
    </row>
    <row r="328" ht="14.25" customHeight="1">
      <c r="U328" s="68"/>
      <c r="V328" s="68"/>
      <c r="W328" s="68"/>
    </row>
    <row r="329" ht="14.25" customHeight="1">
      <c r="U329" s="68"/>
      <c r="V329" s="68"/>
      <c r="W329" s="68"/>
    </row>
    <row r="330" ht="14.25" customHeight="1">
      <c r="U330" s="68"/>
      <c r="V330" s="68"/>
      <c r="W330" s="68"/>
    </row>
    <row r="331" ht="14.25" customHeight="1">
      <c r="U331" s="68"/>
      <c r="V331" s="68"/>
      <c r="W331" s="68"/>
    </row>
    <row r="332" ht="14.25" customHeight="1">
      <c r="U332" s="68"/>
      <c r="V332" s="68"/>
      <c r="W332" s="68"/>
    </row>
    <row r="333" ht="14.25" customHeight="1">
      <c r="U333" s="68"/>
      <c r="V333" s="68"/>
      <c r="W333" s="68"/>
    </row>
    <row r="334" ht="14.25" customHeight="1">
      <c r="U334" s="68"/>
      <c r="V334" s="68"/>
      <c r="W334" s="68"/>
    </row>
    <row r="335" ht="14.25" customHeight="1">
      <c r="U335" s="68"/>
      <c r="V335" s="68"/>
      <c r="W335" s="68"/>
    </row>
    <row r="336" ht="14.25" customHeight="1">
      <c r="U336" s="68"/>
      <c r="V336" s="68"/>
      <c r="W336" s="68"/>
    </row>
    <row r="337" ht="14.25" customHeight="1">
      <c r="U337" s="68"/>
      <c r="V337" s="68"/>
      <c r="W337" s="68"/>
    </row>
    <row r="338" ht="14.25" customHeight="1">
      <c r="U338" s="68"/>
      <c r="V338" s="68"/>
      <c r="W338" s="68"/>
    </row>
    <row r="339" ht="14.25" customHeight="1">
      <c r="U339" s="68"/>
      <c r="V339" s="68"/>
      <c r="W339" s="68"/>
    </row>
    <row r="340" ht="14.25" customHeight="1">
      <c r="U340" s="68"/>
      <c r="V340" s="68"/>
      <c r="W340" s="68"/>
    </row>
    <row r="341" ht="14.25" customHeight="1">
      <c r="U341" s="68"/>
      <c r="V341" s="68"/>
      <c r="W341" s="68"/>
    </row>
    <row r="342" ht="14.25" customHeight="1">
      <c r="U342" s="68"/>
      <c r="V342" s="68"/>
      <c r="W342" s="68"/>
    </row>
    <row r="343" ht="14.25" customHeight="1">
      <c r="U343" s="68"/>
      <c r="V343" s="68"/>
      <c r="W343" s="68"/>
    </row>
    <row r="344" ht="14.25" customHeight="1">
      <c r="U344" s="68"/>
      <c r="V344" s="68"/>
      <c r="W344" s="68"/>
    </row>
    <row r="345" ht="14.25" customHeight="1">
      <c r="U345" s="68"/>
      <c r="V345" s="68"/>
      <c r="W345" s="68"/>
    </row>
    <row r="346" ht="14.25" customHeight="1">
      <c r="U346" s="68"/>
      <c r="V346" s="68"/>
      <c r="W346" s="68"/>
    </row>
    <row r="347" ht="14.25" customHeight="1">
      <c r="U347" s="68"/>
      <c r="V347" s="68"/>
      <c r="W347" s="68"/>
    </row>
    <row r="348" ht="14.25" customHeight="1">
      <c r="U348" s="68"/>
      <c r="V348" s="68"/>
      <c r="W348" s="68"/>
    </row>
    <row r="349" ht="14.25" customHeight="1">
      <c r="U349" s="68"/>
      <c r="V349" s="68"/>
      <c r="W349" s="68"/>
    </row>
    <row r="350" ht="14.25" customHeight="1">
      <c r="U350" s="68"/>
      <c r="V350" s="68"/>
      <c r="W350" s="68"/>
    </row>
    <row r="351" ht="14.25" customHeight="1">
      <c r="U351" s="68"/>
      <c r="V351" s="68"/>
      <c r="W351" s="68"/>
    </row>
    <row r="352" ht="14.25" customHeight="1">
      <c r="U352" s="68"/>
      <c r="V352" s="68"/>
      <c r="W352" s="68"/>
    </row>
    <row r="353" ht="14.25" customHeight="1">
      <c r="U353" s="68"/>
      <c r="V353" s="68"/>
      <c r="W353" s="68"/>
    </row>
    <row r="354" ht="14.25" customHeight="1">
      <c r="U354" s="68"/>
      <c r="V354" s="68"/>
      <c r="W354" s="68"/>
    </row>
    <row r="355" ht="14.25" customHeight="1">
      <c r="U355" s="68"/>
      <c r="V355" s="68"/>
      <c r="W355" s="68"/>
    </row>
    <row r="356" ht="14.25" customHeight="1">
      <c r="U356" s="68"/>
      <c r="V356" s="68"/>
      <c r="W356" s="68"/>
    </row>
    <row r="357" ht="14.25" customHeight="1">
      <c r="U357" s="68"/>
      <c r="V357" s="68"/>
      <c r="W357" s="68"/>
    </row>
    <row r="358" ht="14.25" customHeight="1">
      <c r="U358" s="68"/>
      <c r="V358" s="68"/>
      <c r="W358" s="68"/>
    </row>
    <row r="359" ht="14.25" customHeight="1">
      <c r="U359" s="68"/>
      <c r="V359" s="68"/>
      <c r="W359" s="68"/>
    </row>
    <row r="360" ht="14.25" customHeight="1">
      <c r="U360" s="68"/>
      <c r="V360" s="68"/>
      <c r="W360" s="68"/>
    </row>
    <row r="361" ht="14.25" customHeight="1">
      <c r="U361" s="68"/>
      <c r="V361" s="68"/>
      <c r="W361" s="68"/>
    </row>
    <row r="362" ht="14.25" customHeight="1">
      <c r="U362" s="68"/>
      <c r="V362" s="68"/>
      <c r="W362" s="68"/>
    </row>
    <row r="363" ht="14.25" customHeight="1">
      <c r="U363" s="68"/>
      <c r="V363" s="68"/>
      <c r="W363" s="68"/>
    </row>
    <row r="364" ht="14.25" customHeight="1">
      <c r="U364" s="68"/>
      <c r="V364" s="68"/>
      <c r="W364" s="68"/>
    </row>
    <row r="365" ht="14.25" customHeight="1">
      <c r="U365" s="68"/>
      <c r="V365" s="68"/>
      <c r="W365" s="68"/>
    </row>
    <row r="366" ht="14.25" customHeight="1">
      <c r="U366" s="68"/>
      <c r="V366" s="68"/>
      <c r="W366" s="68"/>
    </row>
    <row r="367" ht="14.25" customHeight="1">
      <c r="U367" s="68"/>
      <c r="V367" s="68"/>
      <c r="W367" s="68"/>
    </row>
    <row r="368" ht="14.25" customHeight="1">
      <c r="U368" s="68"/>
      <c r="V368" s="68"/>
      <c r="W368" s="68"/>
    </row>
    <row r="369" ht="14.25" customHeight="1">
      <c r="U369" s="68"/>
      <c r="V369" s="68"/>
      <c r="W369" s="68"/>
    </row>
    <row r="370" ht="14.25" customHeight="1">
      <c r="U370" s="68"/>
      <c r="V370" s="68"/>
      <c r="W370" s="68"/>
    </row>
    <row r="371" ht="14.25" customHeight="1">
      <c r="U371" s="68"/>
      <c r="V371" s="68"/>
      <c r="W371" s="68"/>
    </row>
    <row r="372" ht="14.25" customHeight="1">
      <c r="U372" s="68"/>
      <c r="V372" s="68"/>
      <c r="W372" s="68"/>
    </row>
    <row r="373" ht="14.25" customHeight="1">
      <c r="U373" s="68"/>
      <c r="V373" s="68"/>
      <c r="W373" s="68"/>
    </row>
    <row r="374" ht="14.25" customHeight="1">
      <c r="U374" s="68"/>
      <c r="V374" s="68"/>
      <c r="W374" s="68"/>
    </row>
    <row r="375" ht="14.25" customHeight="1">
      <c r="U375" s="68"/>
      <c r="V375" s="68"/>
      <c r="W375" s="68"/>
    </row>
    <row r="376" ht="14.25" customHeight="1">
      <c r="U376" s="68"/>
      <c r="V376" s="68"/>
      <c r="W376" s="68"/>
    </row>
  </sheetData>
  <mergeCells count="11">
    <mergeCell ref="C5:E5"/>
    <mergeCell ref="F5:H5"/>
    <mergeCell ref="I5:K5"/>
    <mergeCell ref="L5:N5"/>
    <mergeCell ref="O5:Q5"/>
    <mergeCell ref="R5:T5"/>
    <mergeCell ref="U5:W5"/>
    <mergeCell ref="X5:Z5"/>
    <mergeCell ref="A1:Z3"/>
    <mergeCell ref="A4:Z4"/>
    <mergeCell ref="A5:B5"/>
  </mergeCells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46.0"/>
    <col customWidth="1" min="3" max="4" width="5.71"/>
    <col customWidth="1" min="5" max="5" width="5.57"/>
    <col customWidth="1" min="6" max="7" width="5.71"/>
    <col customWidth="1" min="8" max="8" width="5.57"/>
    <col customWidth="1" min="9" max="10" width="5.71"/>
    <col customWidth="1" min="11" max="11" width="5.57"/>
    <col customWidth="1" min="12" max="13" width="5.71"/>
    <col customWidth="1" min="14" max="14" width="5.57"/>
    <col customWidth="1" min="15" max="16" width="5.71"/>
    <col customWidth="1" min="17" max="17" width="5.57"/>
    <col customWidth="1" min="18" max="19" width="5.71"/>
    <col customWidth="1" min="20" max="20" width="5.57"/>
    <col customWidth="1" min="21" max="22" width="5.71"/>
    <col customWidth="1" min="23" max="23" width="5.57"/>
    <col customWidth="1" min="24" max="26" width="12.14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ht="14.25" customHeight="1">
      <c r="A2" s="4"/>
      <c r="Z2" s="5"/>
    </row>
    <row r="3" ht="14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</row>
    <row r="4" ht="39.0" customHeight="1">
      <c r="A4" s="9" t="s">
        <v>107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</row>
    <row r="5" ht="14.25" customHeight="1">
      <c r="A5" s="12" t="s">
        <v>2</v>
      </c>
      <c r="B5" s="11"/>
      <c r="C5" s="13" t="s">
        <v>3</v>
      </c>
      <c r="D5" s="10"/>
      <c r="E5" s="11"/>
      <c r="F5" s="14" t="s">
        <v>4</v>
      </c>
      <c r="G5" s="10"/>
      <c r="H5" s="11"/>
      <c r="I5" s="15" t="s">
        <v>5</v>
      </c>
      <c r="J5" s="10"/>
      <c r="K5" s="11"/>
      <c r="L5" s="16" t="s">
        <v>6</v>
      </c>
      <c r="M5" s="10"/>
      <c r="N5" s="11"/>
      <c r="O5" s="17" t="s">
        <v>7</v>
      </c>
      <c r="P5" s="10"/>
      <c r="Q5" s="11"/>
      <c r="R5" s="12" t="s">
        <v>8</v>
      </c>
      <c r="S5" s="10"/>
      <c r="T5" s="11"/>
      <c r="U5" s="18" t="s">
        <v>9</v>
      </c>
      <c r="V5" s="10"/>
      <c r="W5" s="11"/>
      <c r="X5" s="19" t="s">
        <v>10</v>
      </c>
      <c r="Y5" s="10"/>
      <c r="Z5" s="11"/>
    </row>
    <row r="6" ht="14.25" customHeight="1">
      <c r="A6" s="21" t="s">
        <v>11</v>
      </c>
      <c r="B6" s="21" t="s">
        <v>12</v>
      </c>
      <c r="C6" s="22" t="s">
        <v>13</v>
      </c>
      <c r="D6" s="22" t="s">
        <v>14</v>
      </c>
      <c r="E6" s="22" t="s">
        <v>15</v>
      </c>
      <c r="F6" s="22" t="s">
        <v>13</v>
      </c>
      <c r="G6" s="22" t="s">
        <v>14</v>
      </c>
      <c r="H6" s="22" t="s">
        <v>15</v>
      </c>
      <c r="I6" s="22" t="s">
        <v>13</v>
      </c>
      <c r="J6" s="22" t="s">
        <v>14</v>
      </c>
      <c r="K6" s="22" t="s">
        <v>15</v>
      </c>
      <c r="L6" s="22" t="s">
        <v>13</v>
      </c>
      <c r="M6" s="22" t="s">
        <v>14</v>
      </c>
      <c r="N6" s="22" t="s">
        <v>15</v>
      </c>
      <c r="O6" s="22" t="s">
        <v>13</v>
      </c>
      <c r="P6" s="22" t="s">
        <v>14</v>
      </c>
      <c r="Q6" s="22" t="s">
        <v>15</v>
      </c>
      <c r="R6" s="22" t="s">
        <v>13</v>
      </c>
      <c r="S6" s="22" t="s">
        <v>14</v>
      </c>
      <c r="T6" s="22" t="s">
        <v>15</v>
      </c>
      <c r="U6" s="22" t="s">
        <v>13</v>
      </c>
      <c r="V6" s="22" t="s">
        <v>14</v>
      </c>
      <c r="W6" s="22" t="s">
        <v>15</v>
      </c>
      <c r="X6" s="22" t="s">
        <v>13</v>
      </c>
      <c r="Y6" s="22" t="s">
        <v>14</v>
      </c>
      <c r="Z6" s="22" t="s">
        <v>15</v>
      </c>
    </row>
    <row r="7" ht="14.25" customHeight="1">
      <c r="A7" s="23"/>
      <c r="B7" s="23" t="s">
        <v>16</v>
      </c>
      <c r="C7" s="24">
        <v>10.0</v>
      </c>
      <c r="D7" s="24">
        <v>4.0</v>
      </c>
      <c r="E7" s="24">
        <v>6.0</v>
      </c>
      <c r="F7" s="24">
        <v>12.0</v>
      </c>
      <c r="G7" s="24">
        <v>5.0</v>
      </c>
      <c r="H7" s="24">
        <v>6.0</v>
      </c>
      <c r="I7" s="24">
        <v>12.0</v>
      </c>
      <c r="J7" s="24">
        <v>6.0</v>
      </c>
      <c r="K7" s="24">
        <v>8.0</v>
      </c>
      <c r="L7" s="24">
        <v>8.0</v>
      </c>
      <c r="M7" s="24">
        <v>8.0</v>
      </c>
      <c r="N7" s="24">
        <v>4.0</v>
      </c>
      <c r="O7" s="24">
        <v>10.0</v>
      </c>
      <c r="P7" s="24">
        <v>6.0</v>
      </c>
      <c r="Q7" s="24">
        <v>4.0</v>
      </c>
      <c r="R7" s="24">
        <v>6.0</v>
      </c>
      <c r="S7" s="24">
        <v>0.0</v>
      </c>
      <c r="T7" s="24">
        <v>10.0</v>
      </c>
      <c r="U7" s="25"/>
      <c r="V7" s="25"/>
      <c r="W7" s="25"/>
      <c r="X7" s="24"/>
      <c r="Y7" s="24"/>
      <c r="Z7" s="24"/>
    </row>
    <row r="8" ht="14.25" customHeight="1">
      <c r="A8" s="27">
        <v>1.0</v>
      </c>
      <c r="B8" s="28" t="s">
        <v>17</v>
      </c>
      <c r="C8" s="29">
        <v>8.0</v>
      </c>
      <c r="D8" s="29">
        <v>3.0</v>
      </c>
      <c r="E8" s="29">
        <v>3.0</v>
      </c>
      <c r="F8" s="30">
        <v>9.0</v>
      </c>
      <c r="G8" s="30">
        <v>3.0</v>
      </c>
      <c r="H8" s="30">
        <v>3.0</v>
      </c>
      <c r="I8" s="32">
        <v>9.0</v>
      </c>
      <c r="J8" s="32">
        <v>5.0</v>
      </c>
      <c r="K8" s="32">
        <v>6.0</v>
      </c>
      <c r="L8" s="33">
        <v>7.0</v>
      </c>
      <c r="M8" s="33">
        <v>6.0</v>
      </c>
      <c r="N8" s="33">
        <v>3.0</v>
      </c>
      <c r="O8" s="36">
        <v>7.0</v>
      </c>
      <c r="P8" s="29">
        <v>4.0</v>
      </c>
      <c r="Q8" s="29">
        <v>2.0</v>
      </c>
      <c r="R8" s="36">
        <v>3.0</v>
      </c>
      <c r="S8" s="36"/>
      <c r="T8" s="36">
        <v>6.0</v>
      </c>
      <c r="U8" s="37" t="str">
        <f t="shared" ref="U8:W8" si="1">(C8+F8+I8+L8+O8+R8)</f>
        <v>43</v>
      </c>
      <c r="V8" s="37" t="str">
        <f t="shared" si="1"/>
        <v>21</v>
      </c>
      <c r="W8" s="37" t="str">
        <f t="shared" si="1"/>
        <v>23</v>
      </c>
      <c r="X8" s="75" t="str">
        <f t="shared" ref="X8:X47" si="3">(U8*100/25)</f>
        <v>172</v>
      </c>
      <c r="Y8" s="75" t="str">
        <f t="shared" ref="Y8:Y47" si="4">(V8*100/14)</f>
        <v>150</v>
      </c>
      <c r="Z8" s="75" t="str">
        <f t="shared" ref="Z8:Z47" si="5">(W8*100/4)</f>
        <v>575</v>
      </c>
    </row>
    <row r="9" ht="14.25" customHeight="1">
      <c r="A9" s="27">
        <v>2.0</v>
      </c>
      <c r="B9" s="28" t="s">
        <v>18</v>
      </c>
      <c r="C9" s="29">
        <v>8.0</v>
      </c>
      <c r="D9" s="29">
        <v>4.0</v>
      </c>
      <c r="E9" s="29">
        <v>3.0</v>
      </c>
      <c r="F9" s="30">
        <v>10.0</v>
      </c>
      <c r="G9" s="30">
        <v>4.0</v>
      </c>
      <c r="H9" s="30">
        <v>2.0</v>
      </c>
      <c r="I9" s="32">
        <v>11.0</v>
      </c>
      <c r="J9" s="32">
        <v>5.0</v>
      </c>
      <c r="K9" s="32">
        <v>5.0</v>
      </c>
      <c r="L9" s="33">
        <v>7.0</v>
      </c>
      <c r="M9" s="33">
        <v>6.0</v>
      </c>
      <c r="N9" s="33">
        <v>4.0</v>
      </c>
      <c r="O9" s="36">
        <v>4.0</v>
      </c>
      <c r="P9" s="29">
        <v>4.0</v>
      </c>
      <c r="Q9" s="29">
        <v>3.0</v>
      </c>
      <c r="R9" s="36">
        <v>3.0</v>
      </c>
      <c r="S9" s="36"/>
      <c r="T9" s="36">
        <v>8.0</v>
      </c>
      <c r="U9" s="37" t="str">
        <f t="shared" ref="U9:W9" si="2">(C9+F9+I9+L9+O9+R9)</f>
        <v>43</v>
      </c>
      <c r="V9" s="37" t="str">
        <f t="shared" si="2"/>
        <v>23</v>
      </c>
      <c r="W9" s="37" t="str">
        <f t="shared" si="2"/>
        <v>25</v>
      </c>
      <c r="X9" s="75" t="str">
        <f t="shared" si="3"/>
        <v>172</v>
      </c>
      <c r="Y9" s="75" t="str">
        <f t="shared" si="4"/>
        <v>164.2857143</v>
      </c>
      <c r="Z9" s="75" t="str">
        <f t="shared" si="5"/>
        <v>625</v>
      </c>
    </row>
    <row r="10" ht="14.25" customHeight="1">
      <c r="A10" s="27">
        <v>3.0</v>
      </c>
      <c r="B10" s="28" t="s">
        <v>19</v>
      </c>
      <c r="C10" s="29">
        <v>9.0</v>
      </c>
      <c r="D10" s="29">
        <v>4.0</v>
      </c>
      <c r="E10" s="29">
        <v>5.0</v>
      </c>
      <c r="F10" s="30">
        <v>9.0</v>
      </c>
      <c r="G10" s="30">
        <v>4.0</v>
      </c>
      <c r="H10" s="30">
        <v>5.0</v>
      </c>
      <c r="I10" s="32">
        <v>11.0</v>
      </c>
      <c r="J10" s="32">
        <v>5.0</v>
      </c>
      <c r="K10" s="32">
        <v>7.0</v>
      </c>
      <c r="L10" s="33">
        <v>7.0</v>
      </c>
      <c r="M10" s="33">
        <v>8.0</v>
      </c>
      <c r="N10" s="33">
        <v>3.0</v>
      </c>
      <c r="O10" s="36">
        <v>6.0</v>
      </c>
      <c r="P10" s="29">
        <v>3.0</v>
      </c>
      <c r="Q10" s="29">
        <v>2.0</v>
      </c>
      <c r="R10" s="36">
        <v>4.0</v>
      </c>
      <c r="S10" s="36"/>
      <c r="T10" s="36">
        <v>9.0</v>
      </c>
      <c r="U10" s="37" t="str">
        <f t="shared" ref="U10:W10" si="6">(C10+F10+I10+L10+O10+R10)</f>
        <v>46</v>
      </c>
      <c r="V10" s="37" t="str">
        <f t="shared" si="6"/>
        <v>24</v>
      </c>
      <c r="W10" s="37" t="str">
        <f t="shared" si="6"/>
        <v>31</v>
      </c>
      <c r="X10" s="75" t="str">
        <f t="shared" si="3"/>
        <v>184</v>
      </c>
      <c r="Y10" s="75" t="str">
        <f t="shared" si="4"/>
        <v>171.4285714</v>
      </c>
      <c r="Z10" s="75" t="str">
        <f t="shared" si="5"/>
        <v>775</v>
      </c>
    </row>
    <row r="11" ht="14.25" customHeight="1">
      <c r="A11" s="27">
        <v>4.0</v>
      </c>
      <c r="B11" s="28" t="s">
        <v>20</v>
      </c>
      <c r="C11" s="29">
        <v>10.0</v>
      </c>
      <c r="D11" s="29">
        <v>4.0</v>
      </c>
      <c r="E11" s="29">
        <v>4.0</v>
      </c>
      <c r="F11" s="30">
        <v>11.0</v>
      </c>
      <c r="G11" s="30">
        <v>3.0</v>
      </c>
      <c r="H11" s="30">
        <v>4.0</v>
      </c>
      <c r="I11" s="32">
        <v>12.0</v>
      </c>
      <c r="J11" s="32">
        <v>5.0</v>
      </c>
      <c r="K11" s="32">
        <v>8.0</v>
      </c>
      <c r="L11" s="33">
        <v>7.0</v>
      </c>
      <c r="M11" s="33">
        <v>8.0</v>
      </c>
      <c r="N11" s="33">
        <v>4.0</v>
      </c>
      <c r="O11" s="36">
        <v>3.0</v>
      </c>
      <c r="P11" s="29">
        <v>4.0</v>
      </c>
      <c r="Q11" s="29">
        <v>3.0</v>
      </c>
      <c r="R11" s="36">
        <v>3.0</v>
      </c>
      <c r="S11" s="36"/>
      <c r="T11" s="36">
        <v>8.0</v>
      </c>
      <c r="U11" s="37" t="str">
        <f t="shared" ref="U11:W11" si="7">(C11+F11+I11+L11+O11+R11)</f>
        <v>46</v>
      </c>
      <c r="V11" s="37" t="str">
        <f t="shared" si="7"/>
        <v>24</v>
      </c>
      <c r="W11" s="37" t="str">
        <f t="shared" si="7"/>
        <v>31</v>
      </c>
      <c r="X11" s="75" t="str">
        <f t="shared" si="3"/>
        <v>184</v>
      </c>
      <c r="Y11" s="75" t="str">
        <f t="shared" si="4"/>
        <v>171.4285714</v>
      </c>
      <c r="Z11" s="75" t="str">
        <f t="shared" si="5"/>
        <v>775</v>
      </c>
    </row>
    <row r="12" ht="14.25" customHeight="1">
      <c r="A12" s="27">
        <v>5.0</v>
      </c>
      <c r="B12" s="28" t="s">
        <v>21</v>
      </c>
      <c r="C12" s="29">
        <v>8.0</v>
      </c>
      <c r="D12" s="29">
        <v>3.0</v>
      </c>
      <c r="E12" s="29">
        <v>4.0</v>
      </c>
      <c r="F12" s="30">
        <v>10.0</v>
      </c>
      <c r="G12" s="30">
        <v>4.0</v>
      </c>
      <c r="H12" s="30">
        <v>4.0</v>
      </c>
      <c r="I12" s="32">
        <v>9.0</v>
      </c>
      <c r="J12" s="32">
        <v>6.0</v>
      </c>
      <c r="K12" s="32">
        <v>6.0</v>
      </c>
      <c r="L12" s="33">
        <v>7.0</v>
      </c>
      <c r="M12" s="33">
        <v>6.0</v>
      </c>
      <c r="N12" s="33">
        <v>3.0</v>
      </c>
      <c r="O12" s="36">
        <v>4.0</v>
      </c>
      <c r="P12" s="29">
        <v>3.0</v>
      </c>
      <c r="Q12" s="29">
        <v>2.0</v>
      </c>
      <c r="R12" s="36">
        <v>5.0</v>
      </c>
      <c r="S12" s="36"/>
      <c r="T12" s="36">
        <v>7.0</v>
      </c>
      <c r="U12" s="37" t="str">
        <f t="shared" ref="U12:W12" si="8">(C12+F12+I12+L12+O12+R12)</f>
        <v>43</v>
      </c>
      <c r="V12" s="37" t="str">
        <f t="shared" si="8"/>
        <v>22</v>
      </c>
      <c r="W12" s="37" t="str">
        <f t="shared" si="8"/>
        <v>26</v>
      </c>
      <c r="X12" s="75" t="str">
        <f t="shared" si="3"/>
        <v>172</v>
      </c>
      <c r="Y12" s="75" t="str">
        <f t="shared" si="4"/>
        <v>157.1428571</v>
      </c>
      <c r="Z12" s="75" t="str">
        <f t="shared" si="5"/>
        <v>650</v>
      </c>
    </row>
    <row r="13" ht="14.25" customHeight="1">
      <c r="A13" s="27">
        <v>6.0</v>
      </c>
      <c r="B13" s="28" t="s">
        <v>22</v>
      </c>
      <c r="C13" s="29">
        <v>8.0</v>
      </c>
      <c r="D13" s="29">
        <v>3.0</v>
      </c>
      <c r="E13" s="29">
        <v>4.0</v>
      </c>
      <c r="F13" s="30">
        <v>9.0</v>
      </c>
      <c r="G13" s="30">
        <v>4.0</v>
      </c>
      <c r="H13" s="30">
        <v>3.0</v>
      </c>
      <c r="I13" s="32">
        <v>10.0</v>
      </c>
      <c r="J13" s="32">
        <v>3.0</v>
      </c>
      <c r="K13" s="32">
        <v>6.0</v>
      </c>
      <c r="L13" s="33">
        <v>7.0</v>
      </c>
      <c r="M13" s="33">
        <v>6.0</v>
      </c>
      <c r="N13" s="33">
        <v>3.0</v>
      </c>
      <c r="O13" s="36">
        <v>5.0</v>
      </c>
      <c r="P13" s="29">
        <v>4.0</v>
      </c>
      <c r="Q13" s="29">
        <v>3.0</v>
      </c>
      <c r="R13" s="36">
        <v>4.0</v>
      </c>
      <c r="S13" s="36"/>
      <c r="T13" s="36">
        <v>8.0</v>
      </c>
      <c r="U13" s="37" t="str">
        <f t="shared" ref="U13:W13" si="9">(C13+F13+I13+L13+O13+R13)</f>
        <v>43</v>
      </c>
      <c r="V13" s="37" t="str">
        <f t="shared" si="9"/>
        <v>20</v>
      </c>
      <c r="W13" s="37" t="str">
        <f t="shared" si="9"/>
        <v>27</v>
      </c>
      <c r="X13" s="75" t="str">
        <f t="shared" si="3"/>
        <v>172</v>
      </c>
      <c r="Y13" s="75" t="str">
        <f t="shared" si="4"/>
        <v>142.8571429</v>
      </c>
      <c r="Z13" s="75" t="str">
        <f t="shared" si="5"/>
        <v>675</v>
      </c>
    </row>
    <row r="14" ht="14.25" customHeight="1">
      <c r="A14" s="27">
        <v>7.0</v>
      </c>
      <c r="B14" s="28" t="s">
        <v>23</v>
      </c>
      <c r="C14" s="29">
        <v>8.0</v>
      </c>
      <c r="D14" s="29">
        <v>3.0</v>
      </c>
      <c r="E14" s="29">
        <v>4.0</v>
      </c>
      <c r="F14" s="30">
        <v>9.0</v>
      </c>
      <c r="G14" s="30">
        <v>5.0</v>
      </c>
      <c r="H14" s="30">
        <v>4.0</v>
      </c>
      <c r="I14" s="32">
        <v>10.0</v>
      </c>
      <c r="J14" s="32">
        <v>5.0</v>
      </c>
      <c r="K14" s="32">
        <v>6.0</v>
      </c>
      <c r="L14" s="33">
        <v>7.0</v>
      </c>
      <c r="M14" s="33">
        <v>6.0</v>
      </c>
      <c r="N14" s="33">
        <v>3.0</v>
      </c>
      <c r="O14" s="36">
        <v>6.0</v>
      </c>
      <c r="P14" s="29">
        <v>3.0</v>
      </c>
      <c r="Q14" s="29">
        <v>2.0</v>
      </c>
      <c r="R14" s="36">
        <v>4.0</v>
      </c>
      <c r="S14" s="36"/>
      <c r="T14" s="36">
        <v>8.0</v>
      </c>
      <c r="U14" s="37" t="str">
        <f t="shared" ref="U14:W14" si="10">(C14+F14+I14+L14+O14+R14)</f>
        <v>44</v>
      </c>
      <c r="V14" s="37" t="str">
        <f t="shared" si="10"/>
        <v>22</v>
      </c>
      <c r="W14" s="37" t="str">
        <f t="shared" si="10"/>
        <v>27</v>
      </c>
      <c r="X14" s="75" t="str">
        <f t="shared" si="3"/>
        <v>176</v>
      </c>
      <c r="Y14" s="75" t="str">
        <f t="shared" si="4"/>
        <v>157.1428571</v>
      </c>
      <c r="Z14" s="75" t="str">
        <f t="shared" si="5"/>
        <v>675</v>
      </c>
    </row>
    <row r="15" ht="14.25" customHeight="1">
      <c r="A15" s="27">
        <v>8.0</v>
      </c>
      <c r="B15" s="28" t="s">
        <v>24</v>
      </c>
      <c r="C15" s="29">
        <v>7.0</v>
      </c>
      <c r="D15" s="29">
        <v>3.0</v>
      </c>
      <c r="E15" s="29">
        <v>4.0</v>
      </c>
      <c r="F15" s="30">
        <v>9.0</v>
      </c>
      <c r="G15" s="30">
        <v>3.0</v>
      </c>
      <c r="H15" s="30">
        <v>4.0</v>
      </c>
      <c r="I15" s="32">
        <v>9.0</v>
      </c>
      <c r="J15" s="32">
        <v>5.0</v>
      </c>
      <c r="K15" s="32">
        <v>6.0</v>
      </c>
      <c r="L15" s="33">
        <v>6.0</v>
      </c>
      <c r="M15" s="33">
        <v>6.0</v>
      </c>
      <c r="N15" s="33">
        <v>3.0</v>
      </c>
      <c r="O15" s="36">
        <v>7.0</v>
      </c>
      <c r="P15" s="29">
        <v>5.0</v>
      </c>
      <c r="Q15" s="29">
        <v>3.0</v>
      </c>
      <c r="R15" s="36">
        <v>4.0</v>
      </c>
      <c r="S15" s="36"/>
      <c r="T15" s="36">
        <v>7.0</v>
      </c>
      <c r="U15" s="37" t="str">
        <f t="shared" ref="U15:W15" si="11">(C15+F15+I15+L15+O15+R15)</f>
        <v>42</v>
      </c>
      <c r="V15" s="37" t="str">
        <f t="shared" si="11"/>
        <v>22</v>
      </c>
      <c r="W15" s="37" t="str">
        <f t="shared" si="11"/>
        <v>27</v>
      </c>
      <c r="X15" s="75" t="str">
        <f t="shared" si="3"/>
        <v>168</v>
      </c>
      <c r="Y15" s="75" t="str">
        <f t="shared" si="4"/>
        <v>157.1428571</v>
      </c>
      <c r="Z15" s="75" t="str">
        <f t="shared" si="5"/>
        <v>675</v>
      </c>
    </row>
    <row r="16" ht="14.25" customHeight="1">
      <c r="A16" s="27">
        <v>9.0</v>
      </c>
      <c r="B16" s="28" t="s">
        <v>25</v>
      </c>
      <c r="C16" s="29">
        <v>9.0</v>
      </c>
      <c r="D16" s="29">
        <v>3.0</v>
      </c>
      <c r="E16" s="29">
        <v>4.0</v>
      </c>
      <c r="F16" s="30">
        <v>8.0</v>
      </c>
      <c r="G16" s="30">
        <v>4.0</v>
      </c>
      <c r="H16" s="30">
        <v>6.0</v>
      </c>
      <c r="I16" s="32">
        <v>11.0</v>
      </c>
      <c r="J16" s="32">
        <v>4.0</v>
      </c>
      <c r="K16" s="32">
        <v>8.0</v>
      </c>
      <c r="L16" s="33">
        <v>6.0</v>
      </c>
      <c r="M16" s="33">
        <v>8.0</v>
      </c>
      <c r="N16" s="33">
        <v>3.0</v>
      </c>
      <c r="O16" s="36">
        <v>3.0</v>
      </c>
      <c r="P16" s="29">
        <v>3.0</v>
      </c>
      <c r="Q16" s="29">
        <v>2.0</v>
      </c>
      <c r="R16" s="36">
        <v>5.0</v>
      </c>
      <c r="S16" s="36"/>
      <c r="T16" s="36">
        <v>9.0</v>
      </c>
      <c r="U16" s="37" t="str">
        <f t="shared" ref="U16:W16" si="12">(C16+F16+I16+L16+O16+R16)</f>
        <v>42</v>
      </c>
      <c r="V16" s="37" t="str">
        <f t="shared" si="12"/>
        <v>22</v>
      </c>
      <c r="W16" s="37" t="str">
        <f t="shared" si="12"/>
        <v>32</v>
      </c>
      <c r="X16" s="75" t="str">
        <f t="shared" si="3"/>
        <v>168</v>
      </c>
      <c r="Y16" s="75" t="str">
        <f t="shared" si="4"/>
        <v>157.1428571</v>
      </c>
      <c r="Z16" s="75" t="str">
        <f t="shared" si="5"/>
        <v>800</v>
      </c>
    </row>
    <row r="17" ht="14.25" customHeight="1">
      <c r="A17" s="27">
        <v>10.0</v>
      </c>
      <c r="B17" s="28" t="s">
        <v>26</v>
      </c>
      <c r="C17" s="29">
        <v>6.0</v>
      </c>
      <c r="D17" s="29">
        <v>2.0</v>
      </c>
      <c r="E17" s="29">
        <v>6.0</v>
      </c>
      <c r="F17" s="30">
        <v>4.0</v>
      </c>
      <c r="G17" s="30">
        <v>2.0</v>
      </c>
      <c r="H17" s="30">
        <v>3.0</v>
      </c>
      <c r="I17" s="32">
        <v>7.0</v>
      </c>
      <c r="J17" s="32">
        <v>2.0</v>
      </c>
      <c r="K17" s="32">
        <v>4.0</v>
      </c>
      <c r="L17" s="33">
        <v>4.0</v>
      </c>
      <c r="M17" s="33">
        <v>4.0</v>
      </c>
      <c r="N17" s="33">
        <v>2.0</v>
      </c>
      <c r="O17" s="36">
        <v>7.0</v>
      </c>
      <c r="P17" s="29">
        <v>5.0</v>
      </c>
      <c r="Q17" s="29">
        <v>2.0</v>
      </c>
      <c r="R17" s="36">
        <v>3.0</v>
      </c>
      <c r="S17" s="36"/>
      <c r="T17" s="36">
        <v>7.0</v>
      </c>
      <c r="U17" s="37" t="str">
        <f t="shared" ref="U17:W17" si="13">(C17+F17+I17+L17+O17+R17)</f>
        <v>31</v>
      </c>
      <c r="V17" s="37" t="str">
        <f t="shared" si="13"/>
        <v>15</v>
      </c>
      <c r="W17" s="37" t="str">
        <f t="shared" si="13"/>
        <v>24</v>
      </c>
      <c r="X17" s="75" t="str">
        <f t="shared" si="3"/>
        <v>124</v>
      </c>
      <c r="Y17" s="75" t="str">
        <f t="shared" si="4"/>
        <v>107.1428571</v>
      </c>
      <c r="Z17" s="75" t="str">
        <f t="shared" si="5"/>
        <v>600</v>
      </c>
    </row>
    <row r="18" ht="14.25" customHeight="1">
      <c r="A18" s="27">
        <v>11.0</v>
      </c>
      <c r="B18" s="28" t="s">
        <v>27</v>
      </c>
      <c r="C18" s="29">
        <v>8.0</v>
      </c>
      <c r="D18" s="29">
        <v>3.0</v>
      </c>
      <c r="E18" s="29">
        <v>3.0</v>
      </c>
      <c r="F18" s="30">
        <v>10.0</v>
      </c>
      <c r="G18" s="30">
        <v>4.0</v>
      </c>
      <c r="H18" s="30">
        <v>5.0</v>
      </c>
      <c r="I18" s="32">
        <v>10.0</v>
      </c>
      <c r="J18" s="32">
        <v>6.0</v>
      </c>
      <c r="K18" s="32">
        <v>8.0</v>
      </c>
      <c r="L18" s="33">
        <v>8.0</v>
      </c>
      <c r="M18" s="33">
        <v>8.0</v>
      </c>
      <c r="N18" s="33">
        <v>3.0</v>
      </c>
      <c r="O18" s="36">
        <v>8.0</v>
      </c>
      <c r="P18" s="29">
        <v>3.0</v>
      </c>
      <c r="Q18" s="29">
        <v>3.0</v>
      </c>
      <c r="R18" s="36">
        <v>5.0</v>
      </c>
      <c r="S18" s="36"/>
      <c r="T18" s="36">
        <v>8.0</v>
      </c>
      <c r="U18" s="37" t="str">
        <f t="shared" ref="U18:W18" si="14">(C18+F18+I18+L18+O18+R18)</f>
        <v>49</v>
      </c>
      <c r="V18" s="37" t="str">
        <f t="shared" si="14"/>
        <v>24</v>
      </c>
      <c r="W18" s="37" t="str">
        <f t="shared" si="14"/>
        <v>30</v>
      </c>
      <c r="X18" s="75" t="str">
        <f t="shared" si="3"/>
        <v>196</v>
      </c>
      <c r="Y18" s="75" t="str">
        <f t="shared" si="4"/>
        <v>171.4285714</v>
      </c>
      <c r="Z18" s="75" t="str">
        <f t="shared" si="5"/>
        <v>750</v>
      </c>
    </row>
    <row r="19" ht="14.25" customHeight="1">
      <c r="A19" s="27">
        <v>12.0</v>
      </c>
      <c r="B19" s="28" t="s">
        <v>28</v>
      </c>
      <c r="C19" s="29">
        <v>6.0</v>
      </c>
      <c r="D19" s="29">
        <v>2.0</v>
      </c>
      <c r="E19" s="29">
        <v>5.0</v>
      </c>
      <c r="F19" s="30">
        <v>8.0</v>
      </c>
      <c r="G19" s="30">
        <v>4.0</v>
      </c>
      <c r="H19" s="30">
        <v>4.0</v>
      </c>
      <c r="I19" s="32">
        <v>9.0</v>
      </c>
      <c r="J19" s="32">
        <v>3.0</v>
      </c>
      <c r="K19" s="32">
        <v>6.0</v>
      </c>
      <c r="L19" s="33">
        <v>7.0</v>
      </c>
      <c r="M19" s="33">
        <v>6.0</v>
      </c>
      <c r="N19" s="33">
        <v>2.0</v>
      </c>
      <c r="O19" s="36">
        <v>7.0</v>
      </c>
      <c r="P19" s="29">
        <v>4.0</v>
      </c>
      <c r="Q19" s="29">
        <v>2.0</v>
      </c>
      <c r="R19" s="36">
        <v>4.0</v>
      </c>
      <c r="S19" s="36"/>
      <c r="T19" s="36">
        <v>7.0</v>
      </c>
      <c r="U19" s="37" t="str">
        <f t="shared" ref="U19:W19" si="15">(C19+F19+I19+L19+O19+R19)</f>
        <v>41</v>
      </c>
      <c r="V19" s="37" t="str">
        <f t="shared" si="15"/>
        <v>19</v>
      </c>
      <c r="W19" s="37" t="str">
        <f t="shared" si="15"/>
        <v>26</v>
      </c>
      <c r="X19" s="75" t="str">
        <f t="shared" si="3"/>
        <v>164</v>
      </c>
      <c r="Y19" s="75" t="str">
        <f t="shared" si="4"/>
        <v>135.7142857</v>
      </c>
      <c r="Z19" s="75" t="str">
        <f t="shared" si="5"/>
        <v>650</v>
      </c>
    </row>
    <row r="20" ht="14.25" customHeight="1">
      <c r="A20" s="27">
        <v>13.0</v>
      </c>
      <c r="B20" s="28" t="s">
        <v>29</v>
      </c>
      <c r="C20" s="29">
        <v>9.0</v>
      </c>
      <c r="D20" s="29">
        <v>4.0</v>
      </c>
      <c r="E20" s="29">
        <v>4.0</v>
      </c>
      <c r="F20" s="30">
        <v>10.0</v>
      </c>
      <c r="G20" s="30">
        <v>4.0</v>
      </c>
      <c r="H20" s="30">
        <v>6.0</v>
      </c>
      <c r="I20" s="32">
        <v>12.0</v>
      </c>
      <c r="J20" s="32">
        <v>6.0</v>
      </c>
      <c r="K20" s="32">
        <v>8.0</v>
      </c>
      <c r="L20" s="33">
        <v>8.0</v>
      </c>
      <c r="M20" s="33">
        <v>8.0</v>
      </c>
      <c r="N20" s="33">
        <v>3.0</v>
      </c>
      <c r="O20" s="36">
        <v>9.0</v>
      </c>
      <c r="P20" s="29">
        <v>5.0</v>
      </c>
      <c r="Q20" s="29">
        <v>4.0</v>
      </c>
      <c r="R20" s="36">
        <v>5.0</v>
      </c>
      <c r="S20" s="36"/>
      <c r="T20" s="36">
        <v>9.0</v>
      </c>
      <c r="U20" s="37" t="str">
        <f t="shared" ref="U20:W20" si="16">(C20+F20+I20+L20+O20+R20)</f>
        <v>53</v>
      </c>
      <c r="V20" s="37" t="str">
        <f t="shared" si="16"/>
        <v>27</v>
      </c>
      <c r="W20" s="37" t="str">
        <f t="shared" si="16"/>
        <v>34</v>
      </c>
      <c r="X20" s="75" t="str">
        <f t="shared" si="3"/>
        <v>212</v>
      </c>
      <c r="Y20" s="75" t="str">
        <f t="shared" si="4"/>
        <v>192.8571429</v>
      </c>
      <c r="Z20" s="75" t="str">
        <f t="shared" si="5"/>
        <v>850</v>
      </c>
    </row>
    <row r="21" ht="14.25" customHeight="1">
      <c r="A21" s="27">
        <v>14.0</v>
      </c>
      <c r="B21" s="28" t="s">
        <v>30</v>
      </c>
      <c r="C21" s="29">
        <v>8.0</v>
      </c>
      <c r="D21" s="29">
        <v>3.0</v>
      </c>
      <c r="E21" s="29">
        <v>6.0</v>
      </c>
      <c r="F21" s="30">
        <v>9.0</v>
      </c>
      <c r="G21" s="30">
        <v>4.0</v>
      </c>
      <c r="H21" s="30">
        <v>6.0</v>
      </c>
      <c r="I21" s="32">
        <v>10.0</v>
      </c>
      <c r="J21" s="32">
        <v>2.0</v>
      </c>
      <c r="K21" s="32">
        <v>7.0</v>
      </c>
      <c r="L21" s="33">
        <v>6.0</v>
      </c>
      <c r="M21" s="33">
        <v>8.0</v>
      </c>
      <c r="N21" s="33">
        <v>3.0</v>
      </c>
      <c r="O21" s="36">
        <v>9.0</v>
      </c>
      <c r="P21" s="29">
        <v>3.0</v>
      </c>
      <c r="Q21" s="29">
        <v>3.0</v>
      </c>
      <c r="R21" s="36">
        <v>4.0</v>
      </c>
      <c r="S21" s="36"/>
      <c r="T21" s="36">
        <v>9.0</v>
      </c>
      <c r="U21" s="37" t="str">
        <f t="shared" ref="U21:W21" si="17">(C21+F21+I21+L21+O21+R21)</f>
        <v>46</v>
      </c>
      <c r="V21" s="37" t="str">
        <f t="shared" si="17"/>
        <v>20</v>
      </c>
      <c r="W21" s="37" t="str">
        <f t="shared" si="17"/>
        <v>34</v>
      </c>
      <c r="X21" s="75" t="str">
        <f t="shared" si="3"/>
        <v>184</v>
      </c>
      <c r="Y21" s="75" t="str">
        <f t="shared" si="4"/>
        <v>142.8571429</v>
      </c>
      <c r="Z21" s="75" t="str">
        <f t="shared" si="5"/>
        <v>850</v>
      </c>
    </row>
    <row r="22" ht="14.25" customHeight="1">
      <c r="A22" s="27">
        <v>15.0</v>
      </c>
      <c r="B22" s="28" t="s">
        <v>31</v>
      </c>
      <c r="C22" s="29">
        <v>1.0</v>
      </c>
      <c r="D22" s="29">
        <v>0.0</v>
      </c>
      <c r="E22" s="29">
        <v>5.0</v>
      </c>
      <c r="F22" s="30">
        <v>0.0</v>
      </c>
      <c r="G22" s="30">
        <v>0.0</v>
      </c>
      <c r="H22" s="30">
        <v>1.0</v>
      </c>
      <c r="I22" s="32">
        <v>0.0</v>
      </c>
      <c r="J22" s="32">
        <v>0.0</v>
      </c>
      <c r="K22" s="32">
        <v>0.0</v>
      </c>
      <c r="L22" s="33">
        <v>1.0</v>
      </c>
      <c r="M22" s="33">
        <v>0.0</v>
      </c>
      <c r="N22" s="33">
        <v>0.0</v>
      </c>
      <c r="O22" s="36">
        <v>0.0</v>
      </c>
      <c r="P22" s="29">
        <v>4.0</v>
      </c>
      <c r="Q22" s="29">
        <v>0.0</v>
      </c>
      <c r="R22" s="36">
        <v>0.0</v>
      </c>
      <c r="S22" s="36"/>
      <c r="T22" s="36">
        <v>0.0</v>
      </c>
      <c r="U22" s="37" t="str">
        <f t="shared" ref="U22:W22" si="18">(C22+F22+I22+L22+O22+R22)</f>
        <v>2</v>
      </c>
      <c r="V22" s="37" t="str">
        <f t="shared" si="18"/>
        <v>4</v>
      </c>
      <c r="W22" s="37" t="str">
        <f t="shared" si="18"/>
        <v>6</v>
      </c>
      <c r="X22" s="75" t="str">
        <f t="shared" si="3"/>
        <v>8</v>
      </c>
      <c r="Y22" s="75" t="str">
        <f t="shared" si="4"/>
        <v>28.57142857</v>
      </c>
      <c r="Z22" s="75" t="str">
        <f t="shared" si="5"/>
        <v>150</v>
      </c>
    </row>
    <row r="23" ht="14.25" customHeight="1">
      <c r="A23" s="27">
        <v>16.0</v>
      </c>
      <c r="B23" s="28" t="s">
        <v>32</v>
      </c>
      <c r="C23" s="29">
        <v>8.0</v>
      </c>
      <c r="D23" s="29">
        <v>3.0</v>
      </c>
      <c r="E23" s="29">
        <v>0.0</v>
      </c>
      <c r="F23" s="30">
        <v>9.0</v>
      </c>
      <c r="G23" s="30">
        <v>3.0</v>
      </c>
      <c r="H23" s="30">
        <v>4.0</v>
      </c>
      <c r="I23" s="32">
        <v>10.0</v>
      </c>
      <c r="J23" s="32">
        <v>5.0</v>
      </c>
      <c r="K23" s="32">
        <v>7.0</v>
      </c>
      <c r="L23" s="33">
        <v>7.0</v>
      </c>
      <c r="M23" s="33">
        <v>8.0</v>
      </c>
      <c r="N23" s="33">
        <v>2.0</v>
      </c>
      <c r="O23" s="36">
        <v>8.0</v>
      </c>
      <c r="P23" s="29">
        <v>0.0</v>
      </c>
      <c r="Q23" s="29">
        <v>3.0</v>
      </c>
      <c r="R23" s="36">
        <v>4.0</v>
      </c>
      <c r="S23" s="36"/>
      <c r="T23" s="36">
        <v>8.0</v>
      </c>
      <c r="U23" s="37" t="str">
        <f t="shared" ref="U23:W23" si="19">(C23+F23+I23+L23+O23+R23)</f>
        <v>46</v>
      </c>
      <c r="V23" s="37" t="str">
        <f t="shared" si="19"/>
        <v>19</v>
      </c>
      <c r="W23" s="37" t="str">
        <f t="shared" si="19"/>
        <v>24</v>
      </c>
      <c r="X23" s="75" t="str">
        <f t="shared" si="3"/>
        <v>184</v>
      </c>
      <c r="Y23" s="75" t="str">
        <f t="shared" si="4"/>
        <v>135.7142857</v>
      </c>
      <c r="Z23" s="75" t="str">
        <f t="shared" si="5"/>
        <v>600</v>
      </c>
    </row>
    <row r="24" ht="14.25" customHeight="1">
      <c r="A24" s="27">
        <v>17.0</v>
      </c>
      <c r="B24" s="28" t="s">
        <v>33</v>
      </c>
      <c r="C24" s="29">
        <v>9.0</v>
      </c>
      <c r="D24" s="29">
        <v>3.0</v>
      </c>
      <c r="E24" s="29">
        <v>3.0</v>
      </c>
      <c r="F24" s="30">
        <v>7.0</v>
      </c>
      <c r="G24" s="30">
        <v>5.0</v>
      </c>
      <c r="H24" s="30">
        <v>5.0</v>
      </c>
      <c r="I24" s="32">
        <v>10.0</v>
      </c>
      <c r="J24" s="32">
        <v>5.0</v>
      </c>
      <c r="K24" s="32">
        <v>6.0</v>
      </c>
      <c r="L24" s="33">
        <v>7.0</v>
      </c>
      <c r="M24" s="33">
        <v>6.0</v>
      </c>
      <c r="N24" s="33">
        <v>2.0</v>
      </c>
      <c r="O24" s="36">
        <v>8.0</v>
      </c>
      <c r="P24" s="29">
        <v>3.0</v>
      </c>
      <c r="Q24" s="29">
        <v>3.0</v>
      </c>
      <c r="R24" s="36">
        <v>4.0</v>
      </c>
      <c r="S24" s="36"/>
      <c r="T24" s="36">
        <v>8.0</v>
      </c>
      <c r="U24" s="37" t="str">
        <f t="shared" ref="U24:W24" si="20">(C24+F24+I24+L24+O24+R24)</f>
        <v>45</v>
      </c>
      <c r="V24" s="37" t="str">
        <f t="shared" si="20"/>
        <v>22</v>
      </c>
      <c r="W24" s="37" t="str">
        <f t="shared" si="20"/>
        <v>27</v>
      </c>
      <c r="X24" s="75" t="str">
        <f t="shared" si="3"/>
        <v>180</v>
      </c>
      <c r="Y24" s="75" t="str">
        <f t="shared" si="4"/>
        <v>157.1428571</v>
      </c>
      <c r="Z24" s="75" t="str">
        <f t="shared" si="5"/>
        <v>675</v>
      </c>
    </row>
    <row r="25" ht="14.25" customHeight="1">
      <c r="A25" s="27">
        <v>18.0</v>
      </c>
      <c r="B25" s="28" t="s">
        <v>34</v>
      </c>
      <c r="C25" s="29">
        <v>9.0</v>
      </c>
      <c r="D25" s="29">
        <v>3.0</v>
      </c>
      <c r="E25" s="29">
        <v>5.0</v>
      </c>
      <c r="F25" s="30">
        <v>10.0</v>
      </c>
      <c r="G25" s="30">
        <v>4.0</v>
      </c>
      <c r="H25" s="30">
        <v>5.0</v>
      </c>
      <c r="I25" s="32">
        <v>10.0</v>
      </c>
      <c r="J25" s="32">
        <v>4.0</v>
      </c>
      <c r="K25" s="32">
        <v>6.0</v>
      </c>
      <c r="L25" s="33">
        <v>7.0</v>
      </c>
      <c r="M25" s="33">
        <v>8.0</v>
      </c>
      <c r="N25" s="33">
        <v>4.0</v>
      </c>
      <c r="O25" s="36">
        <v>8.0</v>
      </c>
      <c r="P25" s="29">
        <v>5.0</v>
      </c>
      <c r="Q25" s="29">
        <v>3.0</v>
      </c>
      <c r="R25" s="36">
        <v>4.0</v>
      </c>
      <c r="S25" s="36"/>
      <c r="T25" s="36">
        <v>8.0</v>
      </c>
      <c r="U25" s="37" t="str">
        <f t="shared" ref="U25:W25" si="21">(C25+F25+I25+L25+O25+R25)</f>
        <v>48</v>
      </c>
      <c r="V25" s="37" t="str">
        <f t="shared" si="21"/>
        <v>24</v>
      </c>
      <c r="W25" s="37" t="str">
        <f t="shared" si="21"/>
        <v>31</v>
      </c>
      <c r="X25" s="75" t="str">
        <f t="shared" si="3"/>
        <v>192</v>
      </c>
      <c r="Y25" s="75" t="str">
        <f t="shared" si="4"/>
        <v>171.4285714</v>
      </c>
      <c r="Z25" s="75" t="str">
        <f t="shared" si="5"/>
        <v>775</v>
      </c>
    </row>
    <row r="26" ht="14.25" customHeight="1">
      <c r="A26" s="27">
        <v>19.0</v>
      </c>
      <c r="B26" s="28" t="s">
        <v>35</v>
      </c>
      <c r="C26" s="29">
        <v>10.0</v>
      </c>
      <c r="D26" s="29">
        <v>3.0</v>
      </c>
      <c r="E26" s="29">
        <v>3.0</v>
      </c>
      <c r="F26" s="30">
        <v>12.0</v>
      </c>
      <c r="G26" s="30">
        <v>5.0</v>
      </c>
      <c r="H26" s="30">
        <v>5.0</v>
      </c>
      <c r="I26" s="32">
        <v>12.0</v>
      </c>
      <c r="J26" s="32">
        <v>6.0</v>
      </c>
      <c r="K26" s="32">
        <v>8.0</v>
      </c>
      <c r="L26" s="33">
        <v>8.0</v>
      </c>
      <c r="M26" s="33">
        <v>8.0</v>
      </c>
      <c r="N26" s="33">
        <v>4.0</v>
      </c>
      <c r="O26" s="36">
        <v>9.0</v>
      </c>
      <c r="P26" s="29">
        <v>3.0</v>
      </c>
      <c r="Q26" s="29">
        <v>3.0</v>
      </c>
      <c r="R26" s="36">
        <v>5.0</v>
      </c>
      <c r="S26" s="36"/>
      <c r="T26" s="36">
        <v>9.0</v>
      </c>
      <c r="U26" s="37" t="str">
        <f t="shared" ref="U26:W26" si="22">(C26+F26+I26+L26+O26+R26)</f>
        <v>56</v>
      </c>
      <c r="V26" s="37" t="str">
        <f t="shared" si="22"/>
        <v>25</v>
      </c>
      <c r="W26" s="37" t="str">
        <f t="shared" si="22"/>
        <v>32</v>
      </c>
      <c r="X26" s="75" t="str">
        <f t="shared" si="3"/>
        <v>224</v>
      </c>
      <c r="Y26" s="75" t="str">
        <f t="shared" si="4"/>
        <v>178.5714286</v>
      </c>
      <c r="Z26" s="75" t="str">
        <f t="shared" si="5"/>
        <v>800</v>
      </c>
    </row>
    <row r="27" ht="14.25" customHeight="1">
      <c r="A27" s="27">
        <v>20.0</v>
      </c>
      <c r="B27" s="28" t="s">
        <v>36</v>
      </c>
      <c r="C27" s="29">
        <v>8.0</v>
      </c>
      <c r="D27" s="29">
        <v>3.0</v>
      </c>
      <c r="E27" s="29">
        <v>5.0</v>
      </c>
      <c r="F27" s="30">
        <v>11.0</v>
      </c>
      <c r="G27" s="30">
        <v>5.0</v>
      </c>
      <c r="H27" s="30">
        <v>5.0</v>
      </c>
      <c r="I27" s="32">
        <v>10.0</v>
      </c>
      <c r="J27" s="32">
        <v>6.0</v>
      </c>
      <c r="K27" s="32">
        <v>6.0</v>
      </c>
      <c r="L27" s="33">
        <v>8.0</v>
      </c>
      <c r="M27" s="33">
        <v>8.0</v>
      </c>
      <c r="N27" s="33">
        <v>4.0</v>
      </c>
      <c r="O27" s="36">
        <v>9.0</v>
      </c>
      <c r="P27" s="29">
        <v>5.0</v>
      </c>
      <c r="Q27" s="29">
        <v>3.0</v>
      </c>
      <c r="R27" s="36">
        <v>5.0</v>
      </c>
      <c r="S27" s="36"/>
      <c r="T27" s="36">
        <v>9.0</v>
      </c>
      <c r="U27" s="37" t="str">
        <f t="shared" ref="U27:W27" si="23">(C27+F27+I27+L27+O27+R27)</f>
        <v>51</v>
      </c>
      <c r="V27" s="37" t="str">
        <f t="shared" si="23"/>
        <v>27</v>
      </c>
      <c r="W27" s="37" t="str">
        <f t="shared" si="23"/>
        <v>32</v>
      </c>
      <c r="X27" s="75" t="str">
        <f t="shared" si="3"/>
        <v>204</v>
      </c>
      <c r="Y27" s="75" t="str">
        <f t="shared" si="4"/>
        <v>192.8571429</v>
      </c>
      <c r="Z27" s="75" t="str">
        <f t="shared" si="5"/>
        <v>800</v>
      </c>
    </row>
    <row r="28" ht="14.25" customHeight="1">
      <c r="A28" s="27">
        <v>21.0</v>
      </c>
      <c r="B28" s="28" t="s">
        <v>37</v>
      </c>
      <c r="C28" s="29">
        <v>9.0</v>
      </c>
      <c r="D28" s="29">
        <v>3.0</v>
      </c>
      <c r="E28" s="29">
        <v>3.0</v>
      </c>
      <c r="F28" s="30">
        <v>11.0</v>
      </c>
      <c r="G28" s="30">
        <v>4.0</v>
      </c>
      <c r="H28" s="30">
        <v>6.0</v>
      </c>
      <c r="I28" s="32">
        <v>12.0</v>
      </c>
      <c r="J28" s="32">
        <v>6.0</v>
      </c>
      <c r="K28" s="32">
        <v>8.0</v>
      </c>
      <c r="L28" s="33">
        <v>8.0</v>
      </c>
      <c r="M28" s="33">
        <v>8.0</v>
      </c>
      <c r="N28" s="33">
        <v>4.0</v>
      </c>
      <c r="O28" s="36">
        <v>10.0</v>
      </c>
      <c r="P28" s="29">
        <v>3.0</v>
      </c>
      <c r="Q28" s="29">
        <v>3.0</v>
      </c>
      <c r="R28" s="36">
        <v>6.0</v>
      </c>
      <c r="S28" s="36"/>
      <c r="T28" s="36">
        <v>10.0</v>
      </c>
      <c r="U28" s="37" t="str">
        <f t="shared" ref="U28:W28" si="24">(C28+F28+I28+L28+O28+R28)</f>
        <v>56</v>
      </c>
      <c r="V28" s="37" t="str">
        <f t="shared" si="24"/>
        <v>24</v>
      </c>
      <c r="W28" s="37" t="str">
        <f t="shared" si="24"/>
        <v>34</v>
      </c>
      <c r="X28" s="75" t="str">
        <f t="shared" si="3"/>
        <v>224</v>
      </c>
      <c r="Y28" s="75" t="str">
        <f t="shared" si="4"/>
        <v>171.4285714</v>
      </c>
      <c r="Z28" s="75" t="str">
        <f t="shared" si="5"/>
        <v>850</v>
      </c>
    </row>
    <row r="29" ht="14.25" customHeight="1">
      <c r="A29" s="27">
        <v>22.0</v>
      </c>
      <c r="B29" s="28" t="s">
        <v>38</v>
      </c>
      <c r="C29" s="29">
        <v>9.0</v>
      </c>
      <c r="D29" s="29">
        <v>3.0</v>
      </c>
      <c r="E29" s="29">
        <v>6.0</v>
      </c>
      <c r="F29" s="30">
        <v>12.0</v>
      </c>
      <c r="G29" s="30">
        <v>5.0</v>
      </c>
      <c r="H29" s="30">
        <v>5.0</v>
      </c>
      <c r="I29" s="32">
        <v>10.0</v>
      </c>
      <c r="J29" s="32">
        <v>6.0</v>
      </c>
      <c r="K29" s="32">
        <v>6.0</v>
      </c>
      <c r="L29" s="33">
        <v>8.0</v>
      </c>
      <c r="M29" s="33">
        <v>8.0</v>
      </c>
      <c r="N29" s="33">
        <v>4.0</v>
      </c>
      <c r="O29" s="36">
        <v>8.0</v>
      </c>
      <c r="P29" s="29">
        <v>6.0</v>
      </c>
      <c r="Q29" s="29">
        <v>3.0</v>
      </c>
      <c r="R29" s="36">
        <v>4.0</v>
      </c>
      <c r="S29" s="36"/>
      <c r="T29" s="36">
        <v>8.0</v>
      </c>
      <c r="U29" s="37" t="str">
        <f t="shared" ref="U29:W29" si="25">(C29+F29+I29+L29+O29+R29)</f>
        <v>51</v>
      </c>
      <c r="V29" s="37" t="str">
        <f t="shared" si="25"/>
        <v>28</v>
      </c>
      <c r="W29" s="37" t="str">
        <f t="shared" si="25"/>
        <v>32</v>
      </c>
      <c r="X29" s="75" t="str">
        <f t="shared" si="3"/>
        <v>204</v>
      </c>
      <c r="Y29" s="75" t="str">
        <f t="shared" si="4"/>
        <v>200</v>
      </c>
      <c r="Z29" s="75" t="str">
        <f t="shared" si="5"/>
        <v>800</v>
      </c>
    </row>
    <row r="30" ht="14.25" customHeight="1">
      <c r="A30" s="27">
        <v>23.0</v>
      </c>
      <c r="B30" s="28" t="s">
        <v>39</v>
      </c>
      <c r="C30" s="29">
        <v>7.0</v>
      </c>
      <c r="D30" s="29">
        <v>2.0</v>
      </c>
      <c r="E30" s="29">
        <v>3.0</v>
      </c>
      <c r="F30" s="30">
        <v>6.0</v>
      </c>
      <c r="G30" s="30">
        <v>4.0</v>
      </c>
      <c r="H30" s="30">
        <v>5.0</v>
      </c>
      <c r="I30" s="32">
        <v>10.0</v>
      </c>
      <c r="J30" s="32">
        <v>3.0</v>
      </c>
      <c r="K30" s="32">
        <v>7.0</v>
      </c>
      <c r="L30" s="33">
        <v>6.0</v>
      </c>
      <c r="M30" s="33">
        <v>6.0</v>
      </c>
      <c r="N30" s="33">
        <v>2.0</v>
      </c>
      <c r="O30" s="36">
        <v>8.0</v>
      </c>
      <c r="P30" s="29">
        <v>3.0</v>
      </c>
      <c r="Q30" s="29">
        <v>2.0</v>
      </c>
      <c r="R30" s="36">
        <v>4.0</v>
      </c>
      <c r="S30" s="36"/>
      <c r="T30" s="36">
        <v>8.0</v>
      </c>
      <c r="U30" s="37" t="str">
        <f t="shared" ref="U30:W30" si="26">(C30+F30+I30+L30+O30+R30)</f>
        <v>41</v>
      </c>
      <c r="V30" s="37" t="str">
        <f t="shared" si="26"/>
        <v>18</v>
      </c>
      <c r="W30" s="37" t="str">
        <f t="shared" si="26"/>
        <v>27</v>
      </c>
      <c r="X30" s="75" t="str">
        <f t="shared" si="3"/>
        <v>164</v>
      </c>
      <c r="Y30" s="75" t="str">
        <f t="shared" si="4"/>
        <v>128.5714286</v>
      </c>
      <c r="Z30" s="75" t="str">
        <f t="shared" si="5"/>
        <v>675</v>
      </c>
    </row>
    <row r="31" ht="14.25" customHeight="1">
      <c r="A31" s="27">
        <v>24.0</v>
      </c>
      <c r="B31" s="28" t="s">
        <v>40</v>
      </c>
      <c r="C31" s="29">
        <v>5.0</v>
      </c>
      <c r="D31" s="29">
        <v>1.0</v>
      </c>
      <c r="E31" s="29">
        <v>6.0</v>
      </c>
      <c r="F31" s="30">
        <v>6.0</v>
      </c>
      <c r="G31" s="30">
        <v>3.0</v>
      </c>
      <c r="H31" s="30">
        <v>3.0</v>
      </c>
      <c r="I31" s="32">
        <v>6.0</v>
      </c>
      <c r="J31" s="32">
        <v>3.0</v>
      </c>
      <c r="K31" s="32">
        <v>4.0</v>
      </c>
      <c r="L31" s="33">
        <v>5.0</v>
      </c>
      <c r="M31" s="33">
        <v>4.0</v>
      </c>
      <c r="N31" s="33">
        <v>2.0</v>
      </c>
      <c r="O31" s="36">
        <v>5.0</v>
      </c>
      <c r="P31" s="29">
        <v>6.0</v>
      </c>
      <c r="Q31" s="29">
        <v>1.0</v>
      </c>
      <c r="R31" s="36">
        <v>3.0</v>
      </c>
      <c r="S31" s="36"/>
      <c r="T31" s="36">
        <v>5.0</v>
      </c>
      <c r="U31" s="37" t="str">
        <f t="shared" ref="U31:W31" si="27">(C31+F31+I31+L31+O31+R31)</f>
        <v>30</v>
      </c>
      <c r="V31" s="37" t="str">
        <f t="shared" si="27"/>
        <v>17</v>
      </c>
      <c r="W31" s="37" t="str">
        <f t="shared" si="27"/>
        <v>21</v>
      </c>
      <c r="X31" s="75" t="str">
        <f t="shared" si="3"/>
        <v>120</v>
      </c>
      <c r="Y31" s="75" t="str">
        <f t="shared" si="4"/>
        <v>121.4285714</v>
      </c>
      <c r="Z31" s="75" t="str">
        <f t="shared" si="5"/>
        <v>525</v>
      </c>
    </row>
    <row r="32" ht="14.25" customHeight="1">
      <c r="A32" s="27">
        <v>25.0</v>
      </c>
      <c r="B32" s="28" t="s">
        <v>41</v>
      </c>
      <c r="C32" s="29">
        <v>8.0</v>
      </c>
      <c r="D32" s="29">
        <v>3.0</v>
      </c>
      <c r="E32" s="29">
        <v>3.0</v>
      </c>
      <c r="F32" s="30">
        <v>12.0</v>
      </c>
      <c r="G32" s="30">
        <v>5.0</v>
      </c>
      <c r="H32" s="30">
        <v>5.0</v>
      </c>
      <c r="I32" s="32">
        <v>11.0</v>
      </c>
      <c r="J32" s="32">
        <v>6.0</v>
      </c>
      <c r="K32" s="32">
        <v>7.0</v>
      </c>
      <c r="L32" s="33">
        <v>7.0</v>
      </c>
      <c r="M32" s="33">
        <v>8.0</v>
      </c>
      <c r="N32" s="33">
        <v>4.0</v>
      </c>
      <c r="O32" s="36">
        <v>10.0</v>
      </c>
      <c r="P32" s="29">
        <v>3.0</v>
      </c>
      <c r="Q32" s="29">
        <v>3.0</v>
      </c>
      <c r="R32" s="36">
        <v>6.0</v>
      </c>
      <c r="S32" s="36"/>
      <c r="T32" s="36">
        <v>10.0</v>
      </c>
      <c r="U32" s="37" t="str">
        <f t="shared" ref="U32:W32" si="28">(C32+F32+I32+L32+O32+R32)</f>
        <v>54</v>
      </c>
      <c r="V32" s="37" t="str">
        <f t="shared" si="28"/>
        <v>25</v>
      </c>
      <c r="W32" s="37" t="str">
        <f t="shared" si="28"/>
        <v>32</v>
      </c>
      <c r="X32" s="75" t="str">
        <f t="shared" si="3"/>
        <v>216</v>
      </c>
      <c r="Y32" s="75" t="str">
        <f t="shared" si="4"/>
        <v>178.5714286</v>
      </c>
      <c r="Z32" s="75" t="str">
        <f t="shared" si="5"/>
        <v>800</v>
      </c>
    </row>
    <row r="33" ht="14.25" customHeight="1">
      <c r="A33" s="27">
        <v>26.0</v>
      </c>
      <c r="B33" s="28" t="s">
        <v>42</v>
      </c>
      <c r="C33" s="29">
        <v>9.0</v>
      </c>
      <c r="D33" s="29">
        <v>3.0</v>
      </c>
      <c r="E33" s="29">
        <v>4.0</v>
      </c>
      <c r="F33" s="30">
        <v>11.0</v>
      </c>
      <c r="G33" s="30">
        <v>4.0</v>
      </c>
      <c r="H33" s="30">
        <v>5.0</v>
      </c>
      <c r="I33" s="32">
        <v>11.0</v>
      </c>
      <c r="J33" s="32">
        <v>5.0</v>
      </c>
      <c r="K33" s="32">
        <v>7.0</v>
      </c>
      <c r="L33" s="33">
        <v>7.0</v>
      </c>
      <c r="M33" s="33">
        <v>8.0</v>
      </c>
      <c r="N33" s="33">
        <v>4.0</v>
      </c>
      <c r="O33" s="36">
        <v>8.0</v>
      </c>
      <c r="P33" s="29">
        <v>4.0</v>
      </c>
      <c r="Q33" s="29">
        <v>3.0</v>
      </c>
      <c r="R33" s="36">
        <v>5.0</v>
      </c>
      <c r="S33" s="36"/>
      <c r="T33" s="36">
        <v>8.0</v>
      </c>
      <c r="U33" s="37" t="str">
        <f t="shared" ref="U33:W33" si="29">(C33+F33+I33+L33+O33+R33)</f>
        <v>51</v>
      </c>
      <c r="V33" s="37" t="str">
        <f t="shared" si="29"/>
        <v>24</v>
      </c>
      <c r="W33" s="37" t="str">
        <f t="shared" si="29"/>
        <v>31</v>
      </c>
      <c r="X33" s="75" t="str">
        <f t="shared" si="3"/>
        <v>204</v>
      </c>
      <c r="Y33" s="75" t="str">
        <f t="shared" si="4"/>
        <v>171.4285714</v>
      </c>
      <c r="Z33" s="75" t="str">
        <f t="shared" si="5"/>
        <v>775</v>
      </c>
    </row>
    <row r="34" ht="14.25" customHeight="1">
      <c r="A34" s="27">
        <v>27.0</v>
      </c>
      <c r="B34" s="28" t="s">
        <v>43</v>
      </c>
      <c r="C34" s="29">
        <v>9.0</v>
      </c>
      <c r="D34" s="29">
        <v>3.0</v>
      </c>
      <c r="E34" s="29">
        <v>5.0</v>
      </c>
      <c r="F34" s="30">
        <v>12.0</v>
      </c>
      <c r="G34" s="30">
        <v>5.0</v>
      </c>
      <c r="H34" s="30">
        <v>5.0</v>
      </c>
      <c r="I34" s="32">
        <v>12.0</v>
      </c>
      <c r="J34" s="32">
        <v>6.0</v>
      </c>
      <c r="K34" s="32">
        <v>8.0</v>
      </c>
      <c r="L34" s="33">
        <v>8.0</v>
      </c>
      <c r="M34" s="33">
        <v>8.0</v>
      </c>
      <c r="N34" s="33">
        <v>4.0</v>
      </c>
      <c r="O34" s="36">
        <v>9.0</v>
      </c>
      <c r="P34" s="29">
        <v>5.0</v>
      </c>
      <c r="Q34" s="29">
        <v>3.0</v>
      </c>
      <c r="R34" s="36">
        <v>5.0</v>
      </c>
      <c r="S34" s="36"/>
      <c r="T34" s="36">
        <v>9.0</v>
      </c>
      <c r="U34" s="37" t="str">
        <f t="shared" ref="U34:W34" si="30">(C34+F34+I34+L34+O34+R34)</f>
        <v>55</v>
      </c>
      <c r="V34" s="37" t="str">
        <f t="shared" si="30"/>
        <v>27</v>
      </c>
      <c r="W34" s="37" t="str">
        <f t="shared" si="30"/>
        <v>34</v>
      </c>
      <c r="X34" s="75" t="str">
        <f t="shared" si="3"/>
        <v>220</v>
      </c>
      <c r="Y34" s="75" t="str">
        <f t="shared" si="4"/>
        <v>192.8571429</v>
      </c>
      <c r="Z34" s="75" t="str">
        <f t="shared" si="5"/>
        <v>850</v>
      </c>
    </row>
    <row r="35" ht="14.25" customHeight="1">
      <c r="A35" s="27">
        <v>28.0</v>
      </c>
      <c r="B35" s="28" t="s">
        <v>44</v>
      </c>
      <c r="C35" s="29">
        <v>8.0</v>
      </c>
      <c r="D35" s="29">
        <v>2.0</v>
      </c>
      <c r="E35" s="29">
        <v>6.0</v>
      </c>
      <c r="F35" s="30">
        <v>9.0</v>
      </c>
      <c r="G35" s="30">
        <v>4.0</v>
      </c>
      <c r="H35" s="30">
        <v>5.0</v>
      </c>
      <c r="I35" s="32">
        <v>11.0</v>
      </c>
      <c r="J35" s="32">
        <v>5.0</v>
      </c>
      <c r="K35" s="32">
        <v>7.0</v>
      </c>
      <c r="L35" s="33">
        <v>7.0</v>
      </c>
      <c r="M35" s="33">
        <v>6.0</v>
      </c>
      <c r="N35" s="33">
        <v>3.0</v>
      </c>
      <c r="O35" s="36">
        <v>9.0</v>
      </c>
      <c r="P35" s="29">
        <v>6.0</v>
      </c>
      <c r="Q35" s="29">
        <v>2.0</v>
      </c>
      <c r="R35" s="36">
        <v>4.0</v>
      </c>
      <c r="S35" s="36"/>
      <c r="T35" s="36">
        <v>9.0</v>
      </c>
      <c r="U35" s="37" t="str">
        <f t="shared" ref="U35:W35" si="31">(C35+F35+I35+L35+O35+R35)</f>
        <v>48</v>
      </c>
      <c r="V35" s="37" t="str">
        <f t="shared" si="31"/>
        <v>23</v>
      </c>
      <c r="W35" s="37" t="str">
        <f t="shared" si="31"/>
        <v>32</v>
      </c>
      <c r="X35" s="75" t="str">
        <f t="shared" si="3"/>
        <v>192</v>
      </c>
      <c r="Y35" s="75" t="str">
        <f t="shared" si="4"/>
        <v>164.2857143</v>
      </c>
      <c r="Z35" s="75" t="str">
        <f t="shared" si="5"/>
        <v>800</v>
      </c>
    </row>
    <row r="36" ht="14.25" customHeight="1">
      <c r="A36" s="27">
        <v>29.0</v>
      </c>
      <c r="B36" s="28" t="s">
        <v>45</v>
      </c>
      <c r="C36" s="29">
        <v>8.0</v>
      </c>
      <c r="D36" s="29">
        <v>3.0</v>
      </c>
      <c r="E36" s="29">
        <v>5.0</v>
      </c>
      <c r="F36" s="30">
        <v>11.0</v>
      </c>
      <c r="G36" s="30">
        <v>4.0</v>
      </c>
      <c r="H36" s="30">
        <v>6.0</v>
      </c>
      <c r="I36" s="32">
        <v>10.0</v>
      </c>
      <c r="J36" s="32">
        <v>5.0</v>
      </c>
      <c r="K36" s="32">
        <v>7.0</v>
      </c>
      <c r="L36" s="33">
        <v>6.0</v>
      </c>
      <c r="M36" s="33">
        <v>8.0</v>
      </c>
      <c r="N36" s="33">
        <v>4.0</v>
      </c>
      <c r="O36" s="36">
        <v>9.0</v>
      </c>
      <c r="P36" s="29">
        <v>5.0</v>
      </c>
      <c r="Q36" s="29">
        <v>3.0</v>
      </c>
      <c r="R36" s="36">
        <v>5.0</v>
      </c>
      <c r="S36" s="36"/>
      <c r="T36" s="36">
        <v>9.0</v>
      </c>
      <c r="U36" s="37" t="str">
        <f t="shared" ref="U36:W36" si="32">(C36+F36+I36+L36+O36+R36)</f>
        <v>49</v>
      </c>
      <c r="V36" s="37" t="str">
        <f t="shared" si="32"/>
        <v>25</v>
      </c>
      <c r="W36" s="37" t="str">
        <f t="shared" si="32"/>
        <v>34</v>
      </c>
      <c r="X36" s="75" t="str">
        <f t="shared" si="3"/>
        <v>196</v>
      </c>
      <c r="Y36" s="75" t="str">
        <f t="shared" si="4"/>
        <v>178.5714286</v>
      </c>
      <c r="Z36" s="75" t="str">
        <f t="shared" si="5"/>
        <v>850</v>
      </c>
    </row>
    <row r="37" ht="14.25" customHeight="1">
      <c r="A37" s="27">
        <v>30.0</v>
      </c>
      <c r="B37" s="28" t="s">
        <v>46</v>
      </c>
      <c r="C37" s="29">
        <v>8.0</v>
      </c>
      <c r="D37" s="29">
        <v>3.0</v>
      </c>
      <c r="E37" s="29">
        <v>5.0</v>
      </c>
      <c r="F37" s="30">
        <v>10.0</v>
      </c>
      <c r="G37" s="30">
        <v>3.0</v>
      </c>
      <c r="H37" s="30">
        <v>5.0</v>
      </c>
      <c r="I37" s="32">
        <v>10.0</v>
      </c>
      <c r="J37" s="88">
        <v>4.0</v>
      </c>
      <c r="K37" s="32">
        <v>6.0</v>
      </c>
      <c r="L37" s="33">
        <v>6.0</v>
      </c>
      <c r="M37" s="33">
        <v>6.0</v>
      </c>
      <c r="N37" s="33">
        <v>4.0</v>
      </c>
      <c r="O37" s="36">
        <v>9.0</v>
      </c>
      <c r="P37" s="29">
        <v>5.0</v>
      </c>
      <c r="Q37" s="29">
        <v>3.0</v>
      </c>
      <c r="R37" s="36">
        <v>4.0</v>
      </c>
      <c r="S37" s="36"/>
      <c r="T37" s="36">
        <v>9.0</v>
      </c>
      <c r="U37" s="37" t="str">
        <f t="shared" ref="U37:W37" si="33">(C37+F37+I37+L37+O37+R37)</f>
        <v>47</v>
      </c>
      <c r="V37" s="37" t="str">
        <f t="shared" si="33"/>
        <v>21</v>
      </c>
      <c r="W37" s="37" t="str">
        <f t="shared" si="33"/>
        <v>32</v>
      </c>
      <c r="X37" s="75" t="str">
        <f t="shared" si="3"/>
        <v>188</v>
      </c>
      <c r="Y37" s="75" t="str">
        <f t="shared" si="4"/>
        <v>150</v>
      </c>
      <c r="Z37" s="75" t="str">
        <f t="shared" si="5"/>
        <v>800</v>
      </c>
    </row>
    <row r="38" ht="14.25" customHeight="1">
      <c r="A38" s="27">
        <v>31.0</v>
      </c>
      <c r="B38" s="28" t="s">
        <v>47</v>
      </c>
      <c r="C38" s="29">
        <v>10.0</v>
      </c>
      <c r="D38" s="29">
        <v>3.0</v>
      </c>
      <c r="E38" s="29">
        <v>5.0</v>
      </c>
      <c r="F38" s="30">
        <v>11.0</v>
      </c>
      <c r="G38" s="30">
        <v>5.0</v>
      </c>
      <c r="H38" s="30">
        <v>4.0</v>
      </c>
      <c r="I38" s="32">
        <v>12.0</v>
      </c>
      <c r="J38" s="32">
        <v>6.0</v>
      </c>
      <c r="K38" s="32">
        <v>7.0</v>
      </c>
      <c r="L38" s="33">
        <v>8.0</v>
      </c>
      <c r="M38" s="33">
        <v>6.0</v>
      </c>
      <c r="N38" s="33">
        <v>4.0</v>
      </c>
      <c r="O38" s="36">
        <v>8.0</v>
      </c>
      <c r="P38" s="29">
        <v>5.0</v>
      </c>
      <c r="Q38" s="29">
        <v>3.0</v>
      </c>
      <c r="R38" s="36">
        <v>5.0</v>
      </c>
      <c r="S38" s="36"/>
      <c r="T38" s="36">
        <v>8.0</v>
      </c>
      <c r="U38" s="37" t="str">
        <f t="shared" ref="U38:W38" si="34">(C38+F38+I38+L38+O38+R38)</f>
        <v>54</v>
      </c>
      <c r="V38" s="37" t="str">
        <f t="shared" si="34"/>
        <v>25</v>
      </c>
      <c r="W38" s="37" t="str">
        <f t="shared" si="34"/>
        <v>31</v>
      </c>
      <c r="X38" s="75" t="str">
        <f t="shared" si="3"/>
        <v>216</v>
      </c>
      <c r="Y38" s="75" t="str">
        <f t="shared" si="4"/>
        <v>178.5714286</v>
      </c>
      <c r="Z38" s="75" t="str">
        <f t="shared" si="5"/>
        <v>775</v>
      </c>
    </row>
    <row r="39" ht="14.25" customHeight="1">
      <c r="A39" s="27">
        <v>32.0</v>
      </c>
      <c r="B39" s="28" t="s">
        <v>48</v>
      </c>
      <c r="C39" s="29">
        <v>9.0</v>
      </c>
      <c r="D39" s="29">
        <v>3.0</v>
      </c>
      <c r="E39" s="29">
        <v>5.0</v>
      </c>
      <c r="F39" s="30">
        <v>10.0</v>
      </c>
      <c r="G39" s="30">
        <v>4.0</v>
      </c>
      <c r="H39" s="30">
        <v>5.0</v>
      </c>
      <c r="I39" s="32">
        <v>11.0</v>
      </c>
      <c r="J39" s="32">
        <v>5.0</v>
      </c>
      <c r="K39" s="32">
        <v>6.0</v>
      </c>
      <c r="L39" s="33">
        <v>7.0</v>
      </c>
      <c r="M39" s="33">
        <v>6.0</v>
      </c>
      <c r="N39" s="33">
        <v>4.0</v>
      </c>
      <c r="O39" s="36">
        <v>10.0</v>
      </c>
      <c r="P39" s="29">
        <v>5.0</v>
      </c>
      <c r="Q39" s="29">
        <v>3.0</v>
      </c>
      <c r="R39" s="36">
        <v>5.0</v>
      </c>
      <c r="S39" s="36"/>
      <c r="T39" s="36">
        <v>10.0</v>
      </c>
      <c r="U39" s="37" t="str">
        <f t="shared" ref="U39:W39" si="35">(C39+F39+I39+L39+O39+R39)</f>
        <v>52</v>
      </c>
      <c r="V39" s="37" t="str">
        <f t="shared" si="35"/>
        <v>23</v>
      </c>
      <c r="W39" s="37" t="str">
        <f t="shared" si="35"/>
        <v>33</v>
      </c>
      <c r="X39" s="75" t="str">
        <f t="shared" si="3"/>
        <v>208</v>
      </c>
      <c r="Y39" s="75" t="str">
        <f t="shared" si="4"/>
        <v>164.2857143</v>
      </c>
      <c r="Z39" s="75" t="str">
        <f t="shared" si="5"/>
        <v>825</v>
      </c>
    </row>
    <row r="40" ht="14.25" customHeight="1">
      <c r="A40" s="27">
        <v>33.0</v>
      </c>
      <c r="B40" s="28" t="s">
        <v>49</v>
      </c>
      <c r="C40" s="29">
        <v>8.0</v>
      </c>
      <c r="D40" s="29">
        <v>3.0</v>
      </c>
      <c r="E40" s="29">
        <v>5.0</v>
      </c>
      <c r="F40" s="30">
        <v>12.0</v>
      </c>
      <c r="G40" s="30">
        <v>4.0</v>
      </c>
      <c r="H40" s="30">
        <v>5.0</v>
      </c>
      <c r="I40" s="32">
        <v>10.0</v>
      </c>
      <c r="J40" s="32">
        <v>6.0</v>
      </c>
      <c r="K40" s="32">
        <v>7.0</v>
      </c>
      <c r="L40" s="33">
        <v>7.0</v>
      </c>
      <c r="M40" s="33">
        <v>8.0</v>
      </c>
      <c r="N40" s="33">
        <v>4.0</v>
      </c>
      <c r="O40" s="36">
        <v>9.0</v>
      </c>
      <c r="P40" s="29">
        <v>5.0</v>
      </c>
      <c r="Q40" s="29">
        <v>3.0</v>
      </c>
      <c r="R40" s="36">
        <v>6.0</v>
      </c>
      <c r="S40" s="36"/>
      <c r="T40" s="36">
        <v>9.0</v>
      </c>
      <c r="U40" s="37" t="str">
        <f t="shared" ref="U40:W40" si="36">(C40+F40+I40+L40+O40+R40)</f>
        <v>52</v>
      </c>
      <c r="V40" s="37" t="str">
        <f t="shared" si="36"/>
        <v>26</v>
      </c>
      <c r="W40" s="37" t="str">
        <f t="shared" si="36"/>
        <v>33</v>
      </c>
      <c r="X40" s="75" t="str">
        <f t="shared" si="3"/>
        <v>208</v>
      </c>
      <c r="Y40" s="75" t="str">
        <f t="shared" si="4"/>
        <v>185.7142857</v>
      </c>
      <c r="Z40" s="75" t="str">
        <f t="shared" si="5"/>
        <v>825</v>
      </c>
    </row>
    <row r="41" ht="14.25" customHeight="1">
      <c r="A41" s="27">
        <v>34.0</v>
      </c>
      <c r="B41" s="28" t="s">
        <v>50</v>
      </c>
      <c r="C41" s="29">
        <v>8.0</v>
      </c>
      <c r="D41" s="29">
        <v>2.0</v>
      </c>
      <c r="E41" s="29">
        <v>6.0</v>
      </c>
      <c r="F41" s="30">
        <v>5.0</v>
      </c>
      <c r="G41" s="30">
        <v>3.0</v>
      </c>
      <c r="H41" s="30">
        <v>4.0</v>
      </c>
      <c r="I41" s="32">
        <v>10.0</v>
      </c>
      <c r="J41" s="32">
        <v>1.0</v>
      </c>
      <c r="K41" s="32">
        <v>6.0</v>
      </c>
      <c r="L41" s="33">
        <v>5.0</v>
      </c>
      <c r="M41" s="33">
        <v>4.0</v>
      </c>
      <c r="N41" s="33">
        <v>2.0</v>
      </c>
      <c r="O41" s="36">
        <v>8.0</v>
      </c>
      <c r="P41" s="29">
        <v>6.0</v>
      </c>
      <c r="Q41" s="29">
        <v>2.0</v>
      </c>
      <c r="R41" s="36">
        <v>3.0</v>
      </c>
      <c r="S41" s="36"/>
      <c r="T41" s="36">
        <v>8.0</v>
      </c>
      <c r="U41" s="37" t="str">
        <f t="shared" ref="U41:W41" si="37">(C41+F41+I41+L41+O41+R41)</f>
        <v>39</v>
      </c>
      <c r="V41" s="37" t="str">
        <f t="shared" si="37"/>
        <v>16</v>
      </c>
      <c r="W41" s="37" t="str">
        <f t="shared" si="37"/>
        <v>28</v>
      </c>
      <c r="X41" s="75" t="str">
        <f t="shared" si="3"/>
        <v>156</v>
      </c>
      <c r="Y41" s="75" t="str">
        <f t="shared" si="4"/>
        <v>114.2857143</v>
      </c>
      <c r="Z41" s="75" t="str">
        <f t="shared" si="5"/>
        <v>700</v>
      </c>
    </row>
    <row r="42" ht="14.25" customHeight="1">
      <c r="A42" s="27">
        <v>35.0</v>
      </c>
      <c r="B42" s="28" t="s">
        <v>51</v>
      </c>
      <c r="C42" s="29">
        <v>7.0</v>
      </c>
      <c r="D42" s="29">
        <v>3.0</v>
      </c>
      <c r="E42" s="29">
        <v>4.0</v>
      </c>
      <c r="F42" s="30">
        <v>9.0</v>
      </c>
      <c r="G42" s="30">
        <v>3.0</v>
      </c>
      <c r="H42" s="30">
        <v>4.0</v>
      </c>
      <c r="I42" s="32">
        <v>8.0</v>
      </c>
      <c r="J42" s="32">
        <v>3.0</v>
      </c>
      <c r="K42" s="32">
        <v>6.0</v>
      </c>
      <c r="L42" s="33">
        <v>5.0</v>
      </c>
      <c r="M42" s="33">
        <v>6.0</v>
      </c>
      <c r="N42" s="33">
        <v>3.0</v>
      </c>
      <c r="O42" s="36">
        <v>6.0</v>
      </c>
      <c r="P42" s="29">
        <v>4.0</v>
      </c>
      <c r="Q42" s="29">
        <v>3.0</v>
      </c>
      <c r="R42" s="36">
        <v>3.0</v>
      </c>
      <c r="S42" s="36"/>
      <c r="T42" s="36">
        <v>6.0</v>
      </c>
      <c r="U42" s="37" t="str">
        <f t="shared" ref="U42:W42" si="38">(C42+F42+I42+L42+O42+R42)</f>
        <v>38</v>
      </c>
      <c r="V42" s="37" t="str">
        <f t="shared" si="38"/>
        <v>19</v>
      </c>
      <c r="W42" s="37" t="str">
        <f t="shared" si="38"/>
        <v>26</v>
      </c>
      <c r="X42" s="75" t="str">
        <f t="shared" si="3"/>
        <v>152</v>
      </c>
      <c r="Y42" s="75" t="str">
        <f t="shared" si="4"/>
        <v>135.7142857</v>
      </c>
      <c r="Z42" s="75" t="str">
        <f t="shared" si="5"/>
        <v>650</v>
      </c>
    </row>
    <row r="43" ht="14.25" customHeight="1">
      <c r="A43" s="27">
        <v>36.0</v>
      </c>
      <c r="B43" s="28" t="s">
        <v>52</v>
      </c>
      <c r="C43" s="29">
        <v>10.0</v>
      </c>
      <c r="D43" s="29">
        <v>4.0</v>
      </c>
      <c r="E43" s="29">
        <v>6.0</v>
      </c>
      <c r="F43" s="30">
        <v>12.0</v>
      </c>
      <c r="G43" s="30">
        <v>5.0</v>
      </c>
      <c r="H43" s="30">
        <v>6.0</v>
      </c>
      <c r="I43" s="32">
        <v>12.0</v>
      </c>
      <c r="J43" s="32">
        <v>6.0</v>
      </c>
      <c r="K43" s="32">
        <v>8.0</v>
      </c>
      <c r="L43" s="33">
        <v>8.0</v>
      </c>
      <c r="M43" s="33">
        <v>8.0</v>
      </c>
      <c r="N43" s="33">
        <v>4.0</v>
      </c>
      <c r="O43" s="36">
        <v>10.0</v>
      </c>
      <c r="P43" s="29">
        <v>6.0</v>
      </c>
      <c r="Q43" s="29">
        <v>4.0</v>
      </c>
      <c r="R43" s="36">
        <v>6.0</v>
      </c>
      <c r="S43" s="36"/>
      <c r="T43" s="36">
        <v>10.0</v>
      </c>
      <c r="U43" s="37" t="str">
        <f t="shared" ref="U43:W43" si="39">(C43+F43+I43+L43+O43+R43)</f>
        <v>58</v>
      </c>
      <c r="V43" s="37" t="str">
        <f t="shared" si="39"/>
        <v>29</v>
      </c>
      <c r="W43" s="37" t="str">
        <f t="shared" si="39"/>
        <v>38</v>
      </c>
      <c r="X43" s="75" t="str">
        <f t="shared" si="3"/>
        <v>232</v>
      </c>
      <c r="Y43" s="75" t="str">
        <f t="shared" si="4"/>
        <v>207.1428571</v>
      </c>
      <c r="Z43" s="75" t="str">
        <f t="shared" si="5"/>
        <v>950</v>
      </c>
    </row>
    <row r="44" ht="14.25" customHeight="1">
      <c r="A44" s="27">
        <v>37.0</v>
      </c>
      <c r="B44" s="28" t="s">
        <v>53</v>
      </c>
      <c r="C44" s="89">
        <v>10.0</v>
      </c>
      <c r="D44" s="89">
        <v>4.0</v>
      </c>
      <c r="E44" s="89">
        <v>4.0</v>
      </c>
      <c r="F44" s="50">
        <v>12.0</v>
      </c>
      <c r="G44" s="50">
        <v>5.0</v>
      </c>
      <c r="H44" s="50">
        <v>4.0</v>
      </c>
      <c r="I44" s="51">
        <v>12.0</v>
      </c>
      <c r="J44" s="32">
        <v>6.0</v>
      </c>
      <c r="K44" s="32">
        <v>8.0</v>
      </c>
      <c r="L44" s="52">
        <v>8.0</v>
      </c>
      <c r="M44" s="52">
        <v>8.0</v>
      </c>
      <c r="N44" s="52">
        <v>4.0</v>
      </c>
      <c r="O44" s="55">
        <v>8.0</v>
      </c>
      <c r="P44" s="89">
        <v>4.0</v>
      </c>
      <c r="Q44" s="89">
        <v>4.0</v>
      </c>
      <c r="R44" s="55">
        <v>4.0</v>
      </c>
      <c r="S44" s="36"/>
      <c r="T44" s="55">
        <v>8.0</v>
      </c>
      <c r="U44" s="37" t="str">
        <f t="shared" ref="U44:W44" si="40">(C44+F44+I44+L44+O44+R44)</f>
        <v>54</v>
      </c>
      <c r="V44" s="37" t="str">
        <f t="shared" si="40"/>
        <v>27</v>
      </c>
      <c r="W44" s="37" t="str">
        <f t="shared" si="40"/>
        <v>32</v>
      </c>
      <c r="X44" s="75" t="str">
        <f t="shared" si="3"/>
        <v>216</v>
      </c>
      <c r="Y44" s="75" t="str">
        <f t="shared" si="4"/>
        <v>192.8571429</v>
      </c>
      <c r="Z44" s="75" t="str">
        <f t="shared" si="5"/>
        <v>800</v>
      </c>
    </row>
    <row r="45" ht="14.25" customHeight="1">
      <c r="A45" s="27">
        <v>38.0</v>
      </c>
      <c r="B45" s="28" t="s">
        <v>54</v>
      </c>
      <c r="C45" s="29">
        <v>9.0</v>
      </c>
      <c r="D45" s="29">
        <v>3.0</v>
      </c>
      <c r="E45" s="29">
        <v>5.0</v>
      </c>
      <c r="F45" s="30">
        <v>8.0</v>
      </c>
      <c r="G45" s="30">
        <v>4.0</v>
      </c>
      <c r="H45" s="30">
        <v>3.0</v>
      </c>
      <c r="I45" s="32">
        <v>11.0</v>
      </c>
      <c r="J45" s="32">
        <v>5.0</v>
      </c>
      <c r="K45" s="32">
        <v>6.0</v>
      </c>
      <c r="L45" s="33">
        <v>7.0</v>
      </c>
      <c r="M45" s="33">
        <v>4.0</v>
      </c>
      <c r="N45" s="33">
        <v>3.0</v>
      </c>
      <c r="O45" s="36">
        <v>8.0</v>
      </c>
      <c r="P45" s="29">
        <v>5.0</v>
      </c>
      <c r="Q45" s="29">
        <v>3.0</v>
      </c>
      <c r="R45" s="36">
        <v>4.0</v>
      </c>
      <c r="S45" s="36"/>
      <c r="T45" s="36">
        <v>8.0</v>
      </c>
      <c r="U45" s="37" t="str">
        <f t="shared" ref="U45:W45" si="41">(C45+F45+I45+L45+O45+R45)</f>
        <v>47</v>
      </c>
      <c r="V45" s="37" t="str">
        <f t="shared" si="41"/>
        <v>21</v>
      </c>
      <c r="W45" s="37" t="str">
        <f t="shared" si="41"/>
        <v>28</v>
      </c>
      <c r="X45" s="75" t="str">
        <f t="shared" si="3"/>
        <v>188</v>
      </c>
      <c r="Y45" s="75" t="str">
        <f t="shared" si="4"/>
        <v>150</v>
      </c>
      <c r="Z45" s="75" t="str">
        <f t="shared" si="5"/>
        <v>700</v>
      </c>
    </row>
    <row r="46" ht="14.25" customHeight="1">
      <c r="A46" s="27">
        <v>39.0</v>
      </c>
      <c r="B46" s="28" t="s">
        <v>55</v>
      </c>
      <c r="C46" s="29">
        <v>10.0</v>
      </c>
      <c r="D46" s="29">
        <v>4.0</v>
      </c>
      <c r="E46" s="29">
        <v>6.0</v>
      </c>
      <c r="F46" s="30">
        <v>9.0</v>
      </c>
      <c r="G46" s="30">
        <v>5.0</v>
      </c>
      <c r="H46" s="30">
        <v>5.0</v>
      </c>
      <c r="I46" s="32">
        <v>12.0</v>
      </c>
      <c r="J46" s="32">
        <v>6.0</v>
      </c>
      <c r="K46" s="32">
        <v>7.0</v>
      </c>
      <c r="L46" s="33">
        <v>8.0</v>
      </c>
      <c r="M46" s="33">
        <v>6.0</v>
      </c>
      <c r="N46" s="33">
        <v>4.0</v>
      </c>
      <c r="O46" s="36">
        <v>10.0</v>
      </c>
      <c r="P46" s="29">
        <v>6.0</v>
      </c>
      <c r="Q46" s="29">
        <v>4.0</v>
      </c>
      <c r="R46" s="36">
        <v>6.0</v>
      </c>
      <c r="S46" s="36"/>
      <c r="T46" s="36">
        <v>10.0</v>
      </c>
      <c r="U46" s="37" t="str">
        <f t="shared" ref="U46:W46" si="42">(C46+F46+I46+L46+O46+R46)</f>
        <v>55</v>
      </c>
      <c r="V46" s="37" t="str">
        <f t="shared" si="42"/>
        <v>27</v>
      </c>
      <c r="W46" s="37" t="str">
        <f t="shared" si="42"/>
        <v>36</v>
      </c>
      <c r="X46" s="75" t="str">
        <f t="shared" si="3"/>
        <v>220</v>
      </c>
      <c r="Y46" s="75" t="str">
        <f t="shared" si="4"/>
        <v>192.8571429</v>
      </c>
      <c r="Z46" s="75" t="str">
        <f t="shared" si="5"/>
        <v>900</v>
      </c>
    </row>
    <row r="47" ht="14.25" customHeight="1">
      <c r="A47" s="27">
        <v>40.0</v>
      </c>
      <c r="B47" s="28" t="s">
        <v>56</v>
      </c>
      <c r="C47" s="29">
        <v>10.0</v>
      </c>
      <c r="D47" s="29">
        <v>4.0</v>
      </c>
      <c r="E47" s="29">
        <v>6.0</v>
      </c>
      <c r="F47" s="30">
        <v>9.0</v>
      </c>
      <c r="G47" s="30">
        <v>4.0</v>
      </c>
      <c r="H47" s="30">
        <v>4.0</v>
      </c>
      <c r="I47" s="32">
        <v>12.0</v>
      </c>
      <c r="J47" s="32">
        <v>5.0</v>
      </c>
      <c r="K47" s="32">
        <v>6.0</v>
      </c>
      <c r="L47" s="33">
        <v>7.0</v>
      </c>
      <c r="M47" s="33">
        <v>4.0</v>
      </c>
      <c r="N47" s="33">
        <v>4.0</v>
      </c>
      <c r="O47" s="36">
        <v>10.0</v>
      </c>
      <c r="P47" s="29">
        <v>6.0</v>
      </c>
      <c r="Q47" s="29">
        <v>4.0</v>
      </c>
      <c r="R47" s="36">
        <v>5.0</v>
      </c>
      <c r="S47" s="36"/>
      <c r="T47" s="36">
        <v>10.0</v>
      </c>
      <c r="U47" s="37" t="str">
        <f t="shared" ref="U47:W47" si="43">(C47+F47+I47+L47+O47+R47)</f>
        <v>53</v>
      </c>
      <c r="V47" s="37" t="str">
        <f t="shared" si="43"/>
        <v>23</v>
      </c>
      <c r="W47" s="37" t="str">
        <f t="shared" si="43"/>
        <v>34</v>
      </c>
      <c r="X47" s="75" t="str">
        <f t="shared" si="3"/>
        <v>212</v>
      </c>
      <c r="Y47" s="75" t="str">
        <f t="shared" si="4"/>
        <v>164.2857143</v>
      </c>
      <c r="Z47" s="75" t="str">
        <f t="shared" si="5"/>
        <v>850</v>
      </c>
    </row>
    <row r="48" ht="14.25" customHeight="1">
      <c r="A48" s="69"/>
      <c r="B48" s="25" t="s">
        <v>57</v>
      </c>
      <c r="C48" s="23"/>
      <c r="D48" s="23"/>
      <c r="E48" s="23"/>
      <c r="F48" s="23">
        <v>12.0</v>
      </c>
      <c r="G48" s="23">
        <v>6.0</v>
      </c>
      <c r="H48" s="23">
        <v>6.0</v>
      </c>
      <c r="I48" s="23">
        <v>12.0</v>
      </c>
      <c r="J48" s="23">
        <v>6.0</v>
      </c>
      <c r="K48" s="23">
        <v>8.0</v>
      </c>
      <c r="L48" s="23">
        <v>8.0</v>
      </c>
      <c r="M48" s="23">
        <v>8.0</v>
      </c>
      <c r="N48" s="23">
        <v>4.0</v>
      </c>
      <c r="O48" s="23">
        <v>10.0</v>
      </c>
      <c r="P48" s="23"/>
      <c r="Q48" s="23"/>
      <c r="R48" s="23">
        <v>6.0</v>
      </c>
      <c r="S48" s="23"/>
      <c r="T48" s="23">
        <v>10.0</v>
      </c>
      <c r="U48" s="25"/>
      <c r="V48" s="25"/>
      <c r="W48" s="25"/>
      <c r="X48" s="24"/>
      <c r="Y48" s="24"/>
      <c r="Z48" s="24"/>
    </row>
    <row r="49" ht="14.25" customHeight="1">
      <c r="A49" s="27">
        <v>41.0</v>
      </c>
      <c r="B49" s="28" t="s">
        <v>58</v>
      </c>
      <c r="C49" s="29">
        <v>9.0</v>
      </c>
      <c r="D49" s="29">
        <v>3.0</v>
      </c>
      <c r="E49" s="29">
        <v>6.0</v>
      </c>
      <c r="F49" s="30">
        <v>10.0</v>
      </c>
      <c r="G49" s="30">
        <v>4.0</v>
      </c>
      <c r="H49" s="30">
        <v>6.0</v>
      </c>
      <c r="I49" s="32">
        <v>11.0</v>
      </c>
      <c r="J49" s="32">
        <v>4.0</v>
      </c>
      <c r="K49" s="32">
        <v>8.0</v>
      </c>
      <c r="L49" s="33">
        <v>7.0</v>
      </c>
      <c r="M49" s="33">
        <v>8.0</v>
      </c>
      <c r="N49" s="33">
        <v>3.0</v>
      </c>
      <c r="O49" s="36">
        <v>9.0</v>
      </c>
      <c r="P49" s="29">
        <v>6.0</v>
      </c>
      <c r="Q49" s="29">
        <v>3.0</v>
      </c>
      <c r="R49" s="36">
        <v>5.0</v>
      </c>
      <c r="S49" s="36"/>
      <c r="T49" s="36">
        <v>9.0</v>
      </c>
      <c r="U49" s="37" t="str">
        <f t="shared" ref="U49:W49" si="44">(C49+F49+I49+L49+O49+R49)</f>
        <v>51</v>
      </c>
      <c r="V49" s="37" t="str">
        <f t="shared" si="44"/>
        <v>25</v>
      </c>
      <c r="W49" s="37" t="str">
        <f t="shared" si="44"/>
        <v>35</v>
      </c>
      <c r="X49" s="75" t="str">
        <f t="shared" ref="X49:X90" si="46">(U49*100/25)</f>
        <v>204</v>
      </c>
      <c r="Y49" s="75" t="str">
        <f t="shared" ref="Y49:Y90" si="47">(V49*100/14)</f>
        <v>178.5714286</v>
      </c>
      <c r="Z49" s="75" t="str">
        <f t="shared" ref="Z49:Z90" si="48">(W49*100/4)</f>
        <v>875</v>
      </c>
    </row>
    <row r="50" ht="14.25" customHeight="1">
      <c r="A50" s="27">
        <v>42.0</v>
      </c>
      <c r="B50" s="28" t="s">
        <v>59</v>
      </c>
      <c r="C50" s="29">
        <v>8.0</v>
      </c>
      <c r="D50" s="29">
        <v>4.0</v>
      </c>
      <c r="E50" s="29">
        <v>3.0</v>
      </c>
      <c r="F50" s="30">
        <v>10.0</v>
      </c>
      <c r="G50" s="30">
        <v>3.0</v>
      </c>
      <c r="H50" s="30">
        <v>5.0</v>
      </c>
      <c r="I50" s="32">
        <v>10.0</v>
      </c>
      <c r="J50" s="32">
        <v>5.0</v>
      </c>
      <c r="K50" s="32">
        <v>6.0</v>
      </c>
      <c r="L50" s="33">
        <v>6.0</v>
      </c>
      <c r="M50" s="33">
        <v>8.0</v>
      </c>
      <c r="N50" s="33">
        <v>3.0</v>
      </c>
      <c r="O50" s="36">
        <v>8.0</v>
      </c>
      <c r="P50" s="29">
        <v>3.0</v>
      </c>
      <c r="Q50" s="29">
        <v>4.0</v>
      </c>
      <c r="R50" s="36">
        <v>4.0</v>
      </c>
      <c r="S50" s="36"/>
      <c r="T50" s="36">
        <v>8.0</v>
      </c>
      <c r="U50" s="37" t="str">
        <f t="shared" ref="U50:W50" si="45">(C50+F50+I50+L50+O50+R50)</f>
        <v>46</v>
      </c>
      <c r="V50" s="37" t="str">
        <f t="shared" si="45"/>
        <v>23</v>
      </c>
      <c r="W50" s="37" t="str">
        <f t="shared" si="45"/>
        <v>29</v>
      </c>
      <c r="X50" s="75" t="str">
        <f t="shared" si="46"/>
        <v>184</v>
      </c>
      <c r="Y50" s="75" t="str">
        <f t="shared" si="47"/>
        <v>164.2857143</v>
      </c>
      <c r="Z50" s="75" t="str">
        <f t="shared" si="48"/>
        <v>725</v>
      </c>
    </row>
    <row r="51" ht="14.25" customHeight="1">
      <c r="A51" s="27">
        <v>43.0</v>
      </c>
      <c r="B51" s="28" t="s">
        <v>60</v>
      </c>
      <c r="C51" s="29">
        <v>9.0</v>
      </c>
      <c r="D51" s="29">
        <v>4.0</v>
      </c>
      <c r="E51" s="29">
        <v>6.0</v>
      </c>
      <c r="F51" s="30">
        <v>8.0</v>
      </c>
      <c r="G51" s="30">
        <v>5.0</v>
      </c>
      <c r="H51" s="30">
        <v>4.0</v>
      </c>
      <c r="I51" s="32">
        <v>11.0</v>
      </c>
      <c r="J51" s="32">
        <v>4.0</v>
      </c>
      <c r="K51" s="32">
        <v>6.0</v>
      </c>
      <c r="L51" s="33">
        <v>7.0</v>
      </c>
      <c r="M51" s="33">
        <v>4.0</v>
      </c>
      <c r="N51" s="33">
        <v>3.0</v>
      </c>
      <c r="O51" s="36">
        <v>9.0</v>
      </c>
      <c r="P51" s="29">
        <v>6.0</v>
      </c>
      <c r="Q51" s="29">
        <v>4.0</v>
      </c>
      <c r="R51" s="36">
        <v>5.0</v>
      </c>
      <c r="S51" s="36"/>
      <c r="T51" s="36">
        <v>9.0</v>
      </c>
      <c r="U51" s="37" t="str">
        <f t="shared" ref="U51:W51" si="49">(C51+F51+I51+L51+O51+R51)</f>
        <v>49</v>
      </c>
      <c r="V51" s="37" t="str">
        <f t="shared" si="49"/>
        <v>23</v>
      </c>
      <c r="W51" s="37" t="str">
        <f t="shared" si="49"/>
        <v>32</v>
      </c>
      <c r="X51" s="75" t="str">
        <f t="shared" si="46"/>
        <v>196</v>
      </c>
      <c r="Y51" s="75" t="str">
        <f t="shared" si="47"/>
        <v>164.2857143</v>
      </c>
      <c r="Z51" s="75" t="str">
        <f t="shared" si="48"/>
        <v>800</v>
      </c>
    </row>
    <row r="52" ht="14.25" customHeight="1">
      <c r="A52" s="27">
        <v>44.0</v>
      </c>
      <c r="B52" s="28" t="s">
        <v>61</v>
      </c>
      <c r="C52" s="29">
        <v>9.0</v>
      </c>
      <c r="D52" s="29">
        <v>3.0</v>
      </c>
      <c r="E52" s="29">
        <v>5.0</v>
      </c>
      <c r="F52" s="30">
        <v>11.0</v>
      </c>
      <c r="G52" s="30">
        <v>5.0</v>
      </c>
      <c r="H52" s="30">
        <v>6.0</v>
      </c>
      <c r="I52" s="32">
        <v>11.0</v>
      </c>
      <c r="J52" s="32">
        <v>5.0</v>
      </c>
      <c r="K52" s="32">
        <v>7.0</v>
      </c>
      <c r="L52" s="33">
        <v>7.0</v>
      </c>
      <c r="M52" s="33">
        <v>8.0</v>
      </c>
      <c r="N52" s="33">
        <v>4.0</v>
      </c>
      <c r="O52" s="36">
        <v>10.0</v>
      </c>
      <c r="P52" s="29">
        <v>5.0</v>
      </c>
      <c r="Q52" s="29">
        <v>3.0</v>
      </c>
      <c r="R52" s="36">
        <v>5.0</v>
      </c>
      <c r="S52" s="36"/>
      <c r="T52" s="36">
        <v>10.0</v>
      </c>
      <c r="U52" s="37" t="str">
        <f t="shared" ref="U52:W52" si="50">(C52+F52+I52+L52+O52+R52)</f>
        <v>53</v>
      </c>
      <c r="V52" s="37" t="str">
        <f t="shared" si="50"/>
        <v>26</v>
      </c>
      <c r="W52" s="37" t="str">
        <f t="shared" si="50"/>
        <v>35</v>
      </c>
      <c r="X52" s="75" t="str">
        <f t="shared" si="46"/>
        <v>212</v>
      </c>
      <c r="Y52" s="75" t="str">
        <f t="shared" si="47"/>
        <v>185.7142857</v>
      </c>
      <c r="Z52" s="75" t="str">
        <f t="shared" si="48"/>
        <v>875</v>
      </c>
    </row>
    <row r="53" ht="14.25" customHeight="1">
      <c r="A53" s="27">
        <v>45.0</v>
      </c>
      <c r="B53" s="28" t="s">
        <v>62</v>
      </c>
      <c r="C53" s="29">
        <v>10.0</v>
      </c>
      <c r="D53" s="29">
        <v>4.0</v>
      </c>
      <c r="E53" s="29">
        <v>6.0</v>
      </c>
      <c r="F53" s="30">
        <v>11.0</v>
      </c>
      <c r="G53" s="30">
        <v>6.0</v>
      </c>
      <c r="H53" s="30">
        <v>6.0</v>
      </c>
      <c r="I53" s="32">
        <v>11.0</v>
      </c>
      <c r="J53" s="32">
        <v>5.0</v>
      </c>
      <c r="K53" s="32">
        <v>8.0</v>
      </c>
      <c r="L53" s="33">
        <v>8.0</v>
      </c>
      <c r="M53" s="33">
        <v>8.0</v>
      </c>
      <c r="N53" s="33">
        <v>3.0</v>
      </c>
      <c r="O53" s="36">
        <v>9.0</v>
      </c>
      <c r="P53" s="29">
        <v>6.0</v>
      </c>
      <c r="Q53" s="29">
        <v>4.0</v>
      </c>
      <c r="R53" s="36">
        <v>6.0</v>
      </c>
      <c r="S53" s="36"/>
      <c r="T53" s="36">
        <v>9.0</v>
      </c>
      <c r="U53" s="37" t="str">
        <f t="shared" ref="U53:W53" si="51">(C53+F53+I53+L53+O53+R53)</f>
        <v>55</v>
      </c>
      <c r="V53" s="37" t="str">
        <f t="shared" si="51"/>
        <v>29</v>
      </c>
      <c r="W53" s="37" t="str">
        <f t="shared" si="51"/>
        <v>36</v>
      </c>
      <c r="X53" s="75" t="str">
        <f t="shared" si="46"/>
        <v>220</v>
      </c>
      <c r="Y53" s="75" t="str">
        <f t="shared" si="47"/>
        <v>207.1428571</v>
      </c>
      <c r="Z53" s="75" t="str">
        <f t="shared" si="48"/>
        <v>900</v>
      </c>
    </row>
    <row r="54" ht="14.25" customHeight="1">
      <c r="A54" s="27">
        <v>46.0</v>
      </c>
      <c r="B54" s="28" t="s">
        <v>63</v>
      </c>
      <c r="C54" s="29">
        <v>6.0</v>
      </c>
      <c r="D54" s="29">
        <v>4.0</v>
      </c>
      <c r="E54" s="29">
        <v>2.0</v>
      </c>
      <c r="F54" s="30">
        <v>7.0</v>
      </c>
      <c r="G54" s="30">
        <v>2.0</v>
      </c>
      <c r="H54" s="30">
        <v>2.0</v>
      </c>
      <c r="I54" s="32">
        <v>8.0</v>
      </c>
      <c r="J54" s="32">
        <v>4.0</v>
      </c>
      <c r="K54" s="32">
        <v>4.0</v>
      </c>
      <c r="L54" s="33">
        <v>6.0</v>
      </c>
      <c r="M54" s="33">
        <v>6.0</v>
      </c>
      <c r="N54" s="33">
        <v>2.0</v>
      </c>
      <c r="O54" s="36">
        <v>6.0</v>
      </c>
      <c r="P54" s="29">
        <v>2.0</v>
      </c>
      <c r="Q54" s="29">
        <v>4.0</v>
      </c>
      <c r="R54" s="36">
        <v>3.0</v>
      </c>
      <c r="S54" s="36"/>
      <c r="T54" s="36">
        <v>6.0</v>
      </c>
      <c r="U54" s="37" t="str">
        <f t="shared" ref="U54:W54" si="52">(C54+F54+I54+L54+O54+R54)</f>
        <v>36</v>
      </c>
      <c r="V54" s="37" t="str">
        <f t="shared" si="52"/>
        <v>18</v>
      </c>
      <c r="W54" s="37" t="str">
        <f t="shared" si="52"/>
        <v>20</v>
      </c>
      <c r="X54" s="75" t="str">
        <f t="shared" si="46"/>
        <v>144</v>
      </c>
      <c r="Y54" s="75" t="str">
        <f t="shared" si="47"/>
        <v>128.5714286</v>
      </c>
      <c r="Z54" s="75" t="str">
        <f t="shared" si="48"/>
        <v>500</v>
      </c>
    </row>
    <row r="55" ht="14.25" customHeight="1">
      <c r="A55" s="27">
        <v>47.0</v>
      </c>
      <c r="B55" s="28" t="s">
        <v>64</v>
      </c>
      <c r="C55" s="29">
        <v>10.0</v>
      </c>
      <c r="D55" s="29">
        <v>4.0</v>
      </c>
      <c r="E55" s="29">
        <v>6.0</v>
      </c>
      <c r="F55" s="30">
        <v>12.0</v>
      </c>
      <c r="G55" s="30">
        <v>6.0</v>
      </c>
      <c r="H55" s="30">
        <v>6.0</v>
      </c>
      <c r="I55" s="32">
        <v>12.0</v>
      </c>
      <c r="J55" s="32">
        <v>6.0</v>
      </c>
      <c r="K55" s="32">
        <v>8.0</v>
      </c>
      <c r="L55" s="33">
        <v>7.0</v>
      </c>
      <c r="M55" s="33">
        <v>8.0</v>
      </c>
      <c r="N55" s="33">
        <v>4.0</v>
      </c>
      <c r="O55" s="36">
        <v>9.0</v>
      </c>
      <c r="P55" s="29">
        <v>6.0</v>
      </c>
      <c r="Q55" s="29">
        <v>4.0</v>
      </c>
      <c r="R55" s="36">
        <v>6.0</v>
      </c>
      <c r="S55" s="36"/>
      <c r="T55" s="36">
        <v>9.0</v>
      </c>
      <c r="U55" s="37" t="str">
        <f t="shared" ref="U55:W55" si="53">(C55+F55+I55+L55+O55+R55)</f>
        <v>56</v>
      </c>
      <c r="V55" s="37" t="str">
        <f t="shared" si="53"/>
        <v>30</v>
      </c>
      <c r="W55" s="37" t="str">
        <f t="shared" si="53"/>
        <v>37</v>
      </c>
      <c r="X55" s="75" t="str">
        <f t="shared" si="46"/>
        <v>224</v>
      </c>
      <c r="Y55" s="75" t="str">
        <f t="shared" si="47"/>
        <v>214.2857143</v>
      </c>
      <c r="Z55" s="75" t="str">
        <f t="shared" si="48"/>
        <v>925</v>
      </c>
    </row>
    <row r="56" ht="14.25" customHeight="1">
      <c r="A56" s="27">
        <v>48.0</v>
      </c>
      <c r="B56" s="28" t="s">
        <v>65</v>
      </c>
      <c r="C56" s="29">
        <v>10.0</v>
      </c>
      <c r="D56" s="29">
        <v>4.0</v>
      </c>
      <c r="E56" s="29">
        <v>6.0</v>
      </c>
      <c r="F56" s="30">
        <v>12.0</v>
      </c>
      <c r="G56" s="30">
        <v>6.0</v>
      </c>
      <c r="H56" s="30">
        <v>6.0</v>
      </c>
      <c r="I56" s="32">
        <v>12.0</v>
      </c>
      <c r="J56" s="32">
        <v>5.0</v>
      </c>
      <c r="K56" s="32">
        <v>8.0</v>
      </c>
      <c r="L56" s="33">
        <v>7.0</v>
      </c>
      <c r="M56" s="33">
        <v>8.0</v>
      </c>
      <c r="N56" s="33">
        <v>4.0</v>
      </c>
      <c r="O56" s="36">
        <v>10.0</v>
      </c>
      <c r="P56" s="29">
        <v>6.0</v>
      </c>
      <c r="Q56" s="29">
        <v>4.0</v>
      </c>
      <c r="R56" s="36">
        <v>4.0</v>
      </c>
      <c r="S56" s="36"/>
      <c r="T56" s="36">
        <v>10.0</v>
      </c>
      <c r="U56" s="37" t="str">
        <f t="shared" ref="U56:W56" si="54">(C56+F56+I56+L56+O56+R56)</f>
        <v>55</v>
      </c>
      <c r="V56" s="37" t="str">
        <f t="shared" si="54"/>
        <v>29</v>
      </c>
      <c r="W56" s="37" t="str">
        <f t="shared" si="54"/>
        <v>38</v>
      </c>
      <c r="X56" s="75" t="str">
        <f t="shared" si="46"/>
        <v>220</v>
      </c>
      <c r="Y56" s="75" t="str">
        <f t="shared" si="47"/>
        <v>207.1428571</v>
      </c>
      <c r="Z56" s="75" t="str">
        <f t="shared" si="48"/>
        <v>950</v>
      </c>
    </row>
    <row r="57" ht="14.25" customHeight="1">
      <c r="A57" s="27">
        <v>49.0</v>
      </c>
      <c r="B57" s="28" t="s">
        <v>66</v>
      </c>
      <c r="C57" s="29">
        <v>8.0</v>
      </c>
      <c r="D57" s="29">
        <v>4.0</v>
      </c>
      <c r="E57" s="29">
        <v>4.0</v>
      </c>
      <c r="F57" s="30">
        <v>10.0</v>
      </c>
      <c r="G57" s="30">
        <v>6.0</v>
      </c>
      <c r="H57" s="30">
        <v>4.0</v>
      </c>
      <c r="I57" s="32">
        <v>9.0</v>
      </c>
      <c r="J57" s="32">
        <v>5.0</v>
      </c>
      <c r="K57" s="32">
        <v>6.0</v>
      </c>
      <c r="L57" s="33">
        <v>7.0</v>
      </c>
      <c r="M57" s="33">
        <v>6.0</v>
      </c>
      <c r="N57" s="33">
        <v>3.0</v>
      </c>
      <c r="O57" s="36">
        <v>7.0</v>
      </c>
      <c r="P57" s="29">
        <v>4.0</v>
      </c>
      <c r="Q57" s="29">
        <v>4.0</v>
      </c>
      <c r="R57" s="36">
        <v>5.0</v>
      </c>
      <c r="S57" s="36"/>
      <c r="T57" s="36">
        <v>7.0</v>
      </c>
      <c r="U57" s="37" t="str">
        <f t="shared" ref="U57:W57" si="55">(C57+F57+I57+L57+O57+R57)</f>
        <v>46</v>
      </c>
      <c r="V57" s="37" t="str">
        <f t="shared" si="55"/>
        <v>25</v>
      </c>
      <c r="W57" s="37" t="str">
        <f t="shared" si="55"/>
        <v>28</v>
      </c>
      <c r="X57" s="75" t="str">
        <f t="shared" si="46"/>
        <v>184</v>
      </c>
      <c r="Y57" s="75" t="str">
        <f t="shared" si="47"/>
        <v>178.5714286</v>
      </c>
      <c r="Z57" s="75" t="str">
        <f t="shared" si="48"/>
        <v>700</v>
      </c>
    </row>
    <row r="58" ht="14.25" customHeight="1">
      <c r="A58" s="27">
        <v>50.0</v>
      </c>
      <c r="B58" s="28" t="s">
        <v>67</v>
      </c>
      <c r="C58" s="29">
        <v>10.0</v>
      </c>
      <c r="D58" s="29">
        <v>3.0</v>
      </c>
      <c r="E58" s="29">
        <v>5.0</v>
      </c>
      <c r="F58" s="30">
        <v>6.0</v>
      </c>
      <c r="G58" s="30">
        <v>3.0</v>
      </c>
      <c r="H58" s="30">
        <v>2.0</v>
      </c>
      <c r="I58" s="32">
        <v>12.0</v>
      </c>
      <c r="J58" s="32">
        <v>4.0</v>
      </c>
      <c r="K58" s="32">
        <v>5.0</v>
      </c>
      <c r="L58" s="33">
        <v>6.0</v>
      </c>
      <c r="M58" s="33">
        <v>2.0</v>
      </c>
      <c r="N58" s="33">
        <v>4.0</v>
      </c>
      <c r="O58" s="36">
        <v>8.0</v>
      </c>
      <c r="P58" s="29">
        <v>5.0</v>
      </c>
      <c r="Q58" s="29">
        <v>3.0</v>
      </c>
      <c r="R58" s="36">
        <v>3.0</v>
      </c>
      <c r="S58" s="36"/>
      <c r="T58" s="36">
        <v>8.0</v>
      </c>
      <c r="U58" s="37" t="str">
        <f t="shared" ref="U58:W58" si="56">(C58+F58+I58+L58+O58+R58)</f>
        <v>45</v>
      </c>
      <c r="V58" s="37" t="str">
        <f t="shared" si="56"/>
        <v>17</v>
      </c>
      <c r="W58" s="37" t="str">
        <f t="shared" si="56"/>
        <v>27</v>
      </c>
      <c r="X58" s="75" t="str">
        <f t="shared" si="46"/>
        <v>180</v>
      </c>
      <c r="Y58" s="75" t="str">
        <f t="shared" si="47"/>
        <v>121.4285714</v>
      </c>
      <c r="Z58" s="75" t="str">
        <f t="shared" si="48"/>
        <v>675</v>
      </c>
    </row>
    <row r="59" ht="14.25" customHeight="1">
      <c r="A59" s="27">
        <v>51.0</v>
      </c>
      <c r="B59" s="28" t="s">
        <v>68</v>
      </c>
      <c r="C59" s="29">
        <v>8.0</v>
      </c>
      <c r="D59" s="29">
        <v>3.0</v>
      </c>
      <c r="E59" s="29">
        <v>5.0</v>
      </c>
      <c r="F59" s="30">
        <v>8.0</v>
      </c>
      <c r="G59" s="30">
        <v>5.0</v>
      </c>
      <c r="H59" s="30">
        <v>3.0</v>
      </c>
      <c r="I59" s="32">
        <v>10.0</v>
      </c>
      <c r="J59" s="32">
        <v>5.0</v>
      </c>
      <c r="K59" s="32">
        <v>6.0</v>
      </c>
      <c r="L59" s="33">
        <v>6.0</v>
      </c>
      <c r="M59" s="33">
        <v>4.0</v>
      </c>
      <c r="N59" s="33">
        <v>3.0</v>
      </c>
      <c r="O59" s="36">
        <v>8.0</v>
      </c>
      <c r="P59" s="29">
        <v>5.0</v>
      </c>
      <c r="Q59" s="29">
        <v>3.0</v>
      </c>
      <c r="R59" s="36">
        <v>4.0</v>
      </c>
      <c r="S59" s="36"/>
      <c r="T59" s="36">
        <v>8.0</v>
      </c>
      <c r="U59" s="37" t="str">
        <f t="shared" ref="U59:W59" si="57">(C59+F59+I59+L59+O59+R59)</f>
        <v>44</v>
      </c>
      <c r="V59" s="37" t="str">
        <f t="shared" si="57"/>
        <v>22</v>
      </c>
      <c r="W59" s="37" t="str">
        <f t="shared" si="57"/>
        <v>28</v>
      </c>
      <c r="X59" s="75" t="str">
        <f t="shared" si="46"/>
        <v>176</v>
      </c>
      <c r="Y59" s="75" t="str">
        <f t="shared" si="47"/>
        <v>157.1428571</v>
      </c>
      <c r="Z59" s="75" t="str">
        <f t="shared" si="48"/>
        <v>700</v>
      </c>
    </row>
    <row r="60" ht="14.25" customHeight="1">
      <c r="A60" s="27">
        <v>52.0</v>
      </c>
      <c r="B60" s="28" t="s">
        <v>69</v>
      </c>
      <c r="C60" s="29">
        <v>8.0</v>
      </c>
      <c r="D60" s="29">
        <v>4.0</v>
      </c>
      <c r="E60" s="29">
        <v>6.0</v>
      </c>
      <c r="F60" s="30">
        <v>8.0</v>
      </c>
      <c r="G60" s="30">
        <v>5.0</v>
      </c>
      <c r="H60" s="30">
        <v>4.0</v>
      </c>
      <c r="I60" s="32">
        <v>10.0</v>
      </c>
      <c r="J60" s="32">
        <v>4.0</v>
      </c>
      <c r="K60" s="32">
        <v>6.0</v>
      </c>
      <c r="L60" s="33">
        <v>6.0</v>
      </c>
      <c r="M60" s="33">
        <v>4.0</v>
      </c>
      <c r="N60" s="33">
        <v>3.0</v>
      </c>
      <c r="O60" s="36">
        <v>9.0</v>
      </c>
      <c r="P60" s="29">
        <v>6.0</v>
      </c>
      <c r="Q60" s="29">
        <v>4.0</v>
      </c>
      <c r="R60" s="36">
        <v>5.0</v>
      </c>
      <c r="S60" s="36"/>
      <c r="T60" s="36">
        <v>9.0</v>
      </c>
      <c r="U60" s="37" t="str">
        <f t="shared" ref="U60:W60" si="58">(C60+F60+I60+L60+O60+R60)</f>
        <v>46</v>
      </c>
      <c r="V60" s="37" t="str">
        <f t="shared" si="58"/>
        <v>23</v>
      </c>
      <c r="W60" s="37" t="str">
        <f t="shared" si="58"/>
        <v>32</v>
      </c>
      <c r="X60" s="75" t="str">
        <f t="shared" si="46"/>
        <v>184</v>
      </c>
      <c r="Y60" s="75" t="str">
        <f t="shared" si="47"/>
        <v>164.2857143</v>
      </c>
      <c r="Z60" s="75" t="str">
        <f t="shared" si="48"/>
        <v>800</v>
      </c>
    </row>
    <row r="61" ht="14.25" customHeight="1">
      <c r="A61" s="27">
        <v>53.0</v>
      </c>
      <c r="B61" s="28" t="s">
        <v>70</v>
      </c>
      <c r="C61" s="29">
        <v>9.0</v>
      </c>
      <c r="D61" s="29">
        <v>3.0</v>
      </c>
      <c r="E61" s="29">
        <v>4.0</v>
      </c>
      <c r="F61" s="30">
        <v>11.0</v>
      </c>
      <c r="G61" s="30">
        <v>6.0</v>
      </c>
      <c r="H61" s="30">
        <v>5.0</v>
      </c>
      <c r="I61" s="32">
        <v>11.0</v>
      </c>
      <c r="J61" s="32">
        <v>6.0</v>
      </c>
      <c r="K61" s="32">
        <v>7.0</v>
      </c>
      <c r="L61" s="33">
        <v>7.0</v>
      </c>
      <c r="M61" s="33">
        <v>8.0</v>
      </c>
      <c r="N61" s="33">
        <v>4.0</v>
      </c>
      <c r="O61" s="36">
        <v>9.0</v>
      </c>
      <c r="P61" s="29">
        <v>4.0</v>
      </c>
      <c r="Q61" s="29">
        <v>3.0</v>
      </c>
      <c r="R61" s="36">
        <v>5.0</v>
      </c>
      <c r="S61" s="36"/>
      <c r="T61" s="36">
        <v>9.0</v>
      </c>
      <c r="U61" s="37" t="str">
        <f t="shared" ref="U61:W61" si="59">(C61+F61+I61+L61+O61+R61)</f>
        <v>52</v>
      </c>
      <c r="V61" s="37" t="str">
        <f t="shared" si="59"/>
        <v>27</v>
      </c>
      <c r="W61" s="37" t="str">
        <f t="shared" si="59"/>
        <v>32</v>
      </c>
      <c r="X61" s="75" t="str">
        <f t="shared" si="46"/>
        <v>208</v>
      </c>
      <c r="Y61" s="75" t="str">
        <f t="shared" si="47"/>
        <v>192.8571429</v>
      </c>
      <c r="Z61" s="75" t="str">
        <f t="shared" si="48"/>
        <v>800</v>
      </c>
    </row>
    <row r="62" ht="14.25" customHeight="1">
      <c r="A62" s="27">
        <v>54.0</v>
      </c>
      <c r="B62" s="28" t="s">
        <v>71</v>
      </c>
      <c r="C62" s="29">
        <v>9.0</v>
      </c>
      <c r="D62" s="29">
        <v>3.0</v>
      </c>
      <c r="E62" s="29">
        <v>6.0</v>
      </c>
      <c r="F62" s="30">
        <v>11.0</v>
      </c>
      <c r="G62" s="30">
        <v>5.0</v>
      </c>
      <c r="H62" s="30">
        <v>6.0</v>
      </c>
      <c r="I62" s="32">
        <v>12.0</v>
      </c>
      <c r="J62" s="32">
        <v>5.0</v>
      </c>
      <c r="K62" s="32">
        <v>8.0</v>
      </c>
      <c r="L62" s="33">
        <v>7.0</v>
      </c>
      <c r="M62" s="33">
        <v>8.0</v>
      </c>
      <c r="N62" s="33">
        <v>4.0</v>
      </c>
      <c r="O62" s="36">
        <v>10.0</v>
      </c>
      <c r="P62" s="29">
        <v>6.0</v>
      </c>
      <c r="Q62" s="29">
        <v>3.0</v>
      </c>
      <c r="R62" s="36">
        <v>5.0</v>
      </c>
      <c r="S62" s="36"/>
      <c r="T62" s="36">
        <v>10.0</v>
      </c>
      <c r="U62" s="37" t="str">
        <f t="shared" ref="U62:W62" si="60">(C62+F62+I62+L62+O62+R62)</f>
        <v>54</v>
      </c>
      <c r="V62" s="37" t="str">
        <f t="shared" si="60"/>
        <v>27</v>
      </c>
      <c r="W62" s="37" t="str">
        <f t="shared" si="60"/>
        <v>37</v>
      </c>
      <c r="X62" s="75" t="str">
        <f t="shared" si="46"/>
        <v>216</v>
      </c>
      <c r="Y62" s="75" t="str">
        <f t="shared" si="47"/>
        <v>192.8571429</v>
      </c>
      <c r="Z62" s="75" t="str">
        <f t="shared" si="48"/>
        <v>925</v>
      </c>
    </row>
    <row r="63" ht="14.25" customHeight="1">
      <c r="A63" s="27">
        <v>55.0</v>
      </c>
      <c r="B63" s="28" t="s">
        <v>72</v>
      </c>
      <c r="C63" s="29">
        <v>10.0</v>
      </c>
      <c r="D63" s="29">
        <v>4.0</v>
      </c>
      <c r="E63" s="29">
        <v>6.0</v>
      </c>
      <c r="F63" s="30">
        <v>11.0</v>
      </c>
      <c r="G63" s="30">
        <v>5.0</v>
      </c>
      <c r="H63" s="30">
        <v>6.0</v>
      </c>
      <c r="I63" s="32">
        <v>12.0</v>
      </c>
      <c r="J63" s="32">
        <v>6.0</v>
      </c>
      <c r="K63" s="32">
        <v>8.0</v>
      </c>
      <c r="L63" s="33">
        <v>7.0</v>
      </c>
      <c r="M63" s="33">
        <v>8.0</v>
      </c>
      <c r="N63" s="33">
        <v>4.0</v>
      </c>
      <c r="O63" s="36">
        <v>10.0</v>
      </c>
      <c r="P63" s="29">
        <v>6.0</v>
      </c>
      <c r="Q63" s="29">
        <v>4.0</v>
      </c>
      <c r="R63" s="36">
        <v>6.0</v>
      </c>
      <c r="S63" s="36"/>
      <c r="T63" s="36">
        <v>10.0</v>
      </c>
      <c r="U63" s="37" t="str">
        <f t="shared" ref="U63:W63" si="61">(C63+F63+I63+L63+O63+R63)</f>
        <v>56</v>
      </c>
      <c r="V63" s="37" t="str">
        <f t="shared" si="61"/>
        <v>29</v>
      </c>
      <c r="W63" s="37" t="str">
        <f t="shared" si="61"/>
        <v>38</v>
      </c>
      <c r="X63" s="75" t="str">
        <f t="shared" si="46"/>
        <v>224</v>
      </c>
      <c r="Y63" s="75" t="str">
        <f t="shared" si="47"/>
        <v>207.1428571</v>
      </c>
      <c r="Z63" s="75" t="str">
        <f t="shared" si="48"/>
        <v>950</v>
      </c>
    </row>
    <row r="64" ht="14.25" customHeight="1">
      <c r="A64" s="27">
        <v>56.0</v>
      </c>
      <c r="B64" s="28" t="s">
        <v>73</v>
      </c>
      <c r="C64" s="29">
        <v>8.0</v>
      </c>
      <c r="D64" s="29">
        <v>3.0</v>
      </c>
      <c r="E64" s="29">
        <v>4.0</v>
      </c>
      <c r="F64" s="30">
        <v>6.0</v>
      </c>
      <c r="G64" s="30">
        <v>5.0</v>
      </c>
      <c r="H64" s="30">
        <v>4.0</v>
      </c>
      <c r="I64" s="32">
        <v>9.0</v>
      </c>
      <c r="J64" s="32">
        <v>3.0</v>
      </c>
      <c r="K64" s="32">
        <v>5.0</v>
      </c>
      <c r="L64" s="33">
        <v>6.0</v>
      </c>
      <c r="M64" s="33">
        <v>4.0</v>
      </c>
      <c r="N64" s="33">
        <v>2.0</v>
      </c>
      <c r="O64" s="36">
        <v>7.0</v>
      </c>
      <c r="P64" s="29">
        <v>4.0</v>
      </c>
      <c r="Q64" s="29">
        <v>3.0</v>
      </c>
      <c r="R64" s="36">
        <v>3.0</v>
      </c>
      <c r="S64" s="36"/>
      <c r="T64" s="36">
        <v>7.0</v>
      </c>
      <c r="U64" s="37" t="str">
        <f t="shared" ref="U64:W64" si="62">(C64+F64+I64+L64+O64+R64)</f>
        <v>39</v>
      </c>
      <c r="V64" s="37" t="str">
        <f t="shared" si="62"/>
        <v>19</v>
      </c>
      <c r="W64" s="37" t="str">
        <f t="shared" si="62"/>
        <v>25</v>
      </c>
      <c r="X64" s="75" t="str">
        <f t="shared" si="46"/>
        <v>156</v>
      </c>
      <c r="Y64" s="75" t="str">
        <f t="shared" si="47"/>
        <v>135.7142857</v>
      </c>
      <c r="Z64" s="75" t="str">
        <f t="shared" si="48"/>
        <v>625</v>
      </c>
    </row>
    <row r="65" ht="14.25" customHeight="1">
      <c r="A65" s="27">
        <v>57.0</v>
      </c>
      <c r="B65" s="28" t="s">
        <v>74</v>
      </c>
      <c r="C65" s="29">
        <v>7.0</v>
      </c>
      <c r="D65" s="29">
        <v>2.0</v>
      </c>
      <c r="E65" s="29">
        <v>5.0</v>
      </c>
      <c r="F65" s="30">
        <v>7.0</v>
      </c>
      <c r="G65" s="30">
        <v>3.0</v>
      </c>
      <c r="H65" s="30">
        <v>5.0</v>
      </c>
      <c r="I65" s="32">
        <v>10.0</v>
      </c>
      <c r="J65" s="32">
        <v>4.0</v>
      </c>
      <c r="K65" s="32">
        <v>6.0</v>
      </c>
      <c r="L65" s="33">
        <v>6.0</v>
      </c>
      <c r="M65" s="33">
        <v>6.0</v>
      </c>
      <c r="N65" s="33">
        <v>3.0</v>
      </c>
      <c r="O65" s="36">
        <v>8.0</v>
      </c>
      <c r="P65" s="29">
        <v>5.0</v>
      </c>
      <c r="Q65" s="29">
        <v>2.0</v>
      </c>
      <c r="R65" s="36">
        <v>4.0</v>
      </c>
      <c r="S65" s="36"/>
      <c r="T65" s="36">
        <v>8.0</v>
      </c>
      <c r="U65" s="37" t="str">
        <f t="shared" ref="U65:W65" si="63">(C65+F65+I65+L65+O65+R65)</f>
        <v>42</v>
      </c>
      <c r="V65" s="37" t="str">
        <f t="shared" si="63"/>
        <v>20</v>
      </c>
      <c r="W65" s="37" t="str">
        <f t="shared" si="63"/>
        <v>29</v>
      </c>
      <c r="X65" s="75" t="str">
        <f t="shared" si="46"/>
        <v>168</v>
      </c>
      <c r="Y65" s="75" t="str">
        <f t="shared" si="47"/>
        <v>142.8571429</v>
      </c>
      <c r="Z65" s="75" t="str">
        <f t="shared" si="48"/>
        <v>725</v>
      </c>
    </row>
    <row r="66" ht="14.25" customHeight="1">
      <c r="A66" s="27">
        <v>58.0</v>
      </c>
      <c r="B66" s="28" t="s">
        <v>75</v>
      </c>
      <c r="C66" s="29">
        <v>10.0</v>
      </c>
      <c r="D66" s="29">
        <v>3.0</v>
      </c>
      <c r="E66" s="29">
        <v>6.0</v>
      </c>
      <c r="F66" s="30">
        <v>12.0</v>
      </c>
      <c r="G66" s="30">
        <v>6.0</v>
      </c>
      <c r="H66" s="30">
        <v>6.0</v>
      </c>
      <c r="I66" s="32">
        <v>12.0</v>
      </c>
      <c r="J66" s="32">
        <v>5.0</v>
      </c>
      <c r="K66" s="32">
        <v>8.0</v>
      </c>
      <c r="L66" s="33">
        <v>7.0</v>
      </c>
      <c r="M66" s="33">
        <v>8.0</v>
      </c>
      <c r="N66" s="33">
        <v>4.0</v>
      </c>
      <c r="O66" s="36">
        <v>10.0</v>
      </c>
      <c r="P66" s="29">
        <v>6.0</v>
      </c>
      <c r="Q66" s="29">
        <v>3.0</v>
      </c>
      <c r="R66" s="36">
        <v>5.0</v>
      </c>
      <c r="S66" s="36"/>
      <c r="T66" s="36">
        <v>10.0</v>
      </c>
      <c r="U66" s="37" t="str">
        <f t="shared" ref="U66:W66" si="64">(C66+F66+I66+L66+O66+R66)</f>
        <v>56</v>
      </c>
      <c r="V66" s="37" t="str">
        <f t="shared" si="64"/>
        <v>28</v>
      </c>
      <c r="W66" s="37" t="str">
        <f t="shared" si="64"/>
        <v>37</v>
      </c>
      <c r="X66" s="75" t="str">
        <f t="shared" si="46"/>
        <v>224</v>
      </c>
      <c r="Y66" s="75" t="str">
        <f t="shared" si="47"/>
        <v>200</v>
      </c>
      <c r="Z66" s="75" t="str">
        <f t="shared" si="48"/>
        <v>925</v>
      </c>
    </row>
    <row r="67" ht="14.25" customHeight="1">
      <c r="A67" s="27">
        <v>59.0</v>
      </c>
      <c r="B67" s="28" t="s">
        <v>76</v>
      </c>
      <c r="C67" s="89">
        <v>9.0</v>
      </c>
      <c r="D67" s="89">
        <v>4.0</v>
      </c>
      <c r="E67" s="89">
        <v>5.0</v>
      </c>
      <c r="F67" s="50">
        <v>10.0</v>
      </c>
      <c r="G67" s="50">
        <v>5.0</v>
      </c>
      <c r="H67" s="50">
        <v>6.0</v>
      </c>
      <c r="I67" s="51">
        <v>11.0</v>
      </c>
      <c r="J67" s="32">
        <v>5.0</v>
      </c>
      <c r="K67" s="32">
        <v>7.0</v>
      </c>
      <c r="L67" s="52">
        <v>7.0</v>
      </c>
      <c r="M67" s="52">
        <v>8.0</v>
      </c>
      <c r="N67" s="52">
        <v>3.0</v>
      </c>
      <c r="O67" s="55">
        <v>9.0</v>
      </c>
      <c r="P67" s="89">
        <v>5.0</v>
      </c>
      <c r="Q67" s="89">
        <v>4.0</v>
      </c>
      <c r="R67" s="55">
        <v>5.0</v>
      </c>
      <c r="S67" s="36"/>
      <c r="T67" s="55">
        <v>9.0</v>
      </c>
      <c r="U67" s="37" t="str">
        <f t="shared" ref="U67:W67" si="65">(C67+F67+I67+L67+O67+R67)</f>
        <v>51</v>
      </c>
      <c r="V67" s="37" t="str">
        <f t="shared" si="65"/>
        <v>27</v>
      </c>
      <c r="W67" s="37" t="str">
        <f t="shared" si="65"/>
        <v>34</v>
      </c>
      <c r="X67" s="75" t="str">
        <f t="shared" si="46"/>
        <v>204</v>
      </c>
      <c r="Y67" s="75" t="str">
        <f t="shared" si="47"/>
        <v>192.8571429</v>
      </c>
      <c r="Z67" s="75" t="str">
        <f t="shared" si="48"/>
        <v>850</v>
      </c>
    </row>
    <row r="68" ht="14.25" customHeight="1">
      <c r="A68" s="27">
        <v>60.0</v>
      </c>
      <c r="B68" s="28" t="s">
        <v>77</v>
      </c>
      <c r="C68" s="29">
        <v>8.0</v>
      </c>
      <c r="D68" s="29">
        <v>4.0</v>
      </c>
      <c r="E68" s="29">
        <v>5.0</v>
      </c>
      <c r="F68" s="30">
        <v>12.0</v>
      </c>
      <c r="G68" s="30">
        <v>5.0</v>
      </c>
      <c r="H68" s="30">
        <v>6.0</v>
      </c>
      <c r="I68" s="32">
        <v>10.0</v>
      </c>
      <c r="J68" s="32">
        <v>6.0</v>
      </c>
      <c r="K68" s="32">
        <v>7.0</v>
      </c>
      <c r="L68" s="33">
        <v>7.0</v>
      </c>
      <c r="M68" s="33">
        <v>8.0</v>
      </c>
      <c r="N68" s="33">
        <v>4.0</v>
      </c>
      <c r="O68" s="36">
        <v>9.0</v>
      </c>
      <c r="P68" s="29">
        <v>5.0</v>
      </c>
      <c r="Q68" s="29">
        <v>4.0</v>
      </c>
      <c r="R68" s="36">
        <v>6.0</v>
      </c>
      <c r="S68" s="36"/>
      <c r="T68" s="36">
        <v>9.0</v>
      </c>
      <c r="U68" s="37" t="str">
        <f t="shared" ref="U68:W68" si="66">(C68+F68+I68+L68+O68+R68)</f>
        <v>52</v>
      </c>
      <c r="V68" s="37" t="str">
        <f t="shared" si="66"/>
        <v>28</v>
      </c>
      <c r="W68" s="37" t="str">
        <f t="shared" si="66"/>
        <v>35</v>
      </c>
      <c r="X68" s="75" t="str">
        <f t="shared" si="46"/>
        <v>208</v>
      </c>
      <c r="Y68" s="75" t="str">
        <f t="shared" si="47"/>
        <v>200</v>
      </c>
      <c r="Z68" s="75" t="str">
        <f t="shared" si="48"/>
        <v>875</v>
      </c>
    </row>
    <row r="69" ht="14.25" customHeight="1">
      <c r="A69" s="27">
        <v>61.0</v>
      </c>
      <c r="B69" s="28" t="s">
        <v>78</v>
      </c>
      <c r="C69" s="29">
        <v>10.0</v>
      </c>
      <c r="D69" s="29">
        <v>3.0</v>
      </c>
      <c r="E69" s="29">
        <v>6.0</v>
      </c>
      <c r="F69" s="30">
        <v>7.0</v>
      </c>
      <c r="G69" s="30">
        <v>4.0</v>
      </c>
      <c r="H69" s="30">
        <v>4.0</v>
      </c>
      <c r="I69" s="32">
        <v>11.0</v>
      </c>
      <c r="J69" s="32">
        <v>3.0</v>
      </c>
      <c r="K69" s="32">
        <v>7.0</v>
      </c>
      <c r="L69" s="33">
        <v>5.0</v>
      </c>
      <c r="M69" s="33">
        <v>4.0</v>
      </c>
      <c r="N69" s="33">
        <v>3.0</v>
      </c>
      <c r="O69" s="36">
        <v>9.0</v>
      </c>
      <c r="P69" s="29">
        <v>6.0</v>
      </c>
      <c r="Q69" s="29">
        <v>3.0</v>
      </c>
      <c r="R69" s="36">
        <v>4.0</v>
      </c>
      <c r="S69" s="36"/>
      <c r="T69" s="36">
        <v>9.0</v>
      </c>
      <c r="U69" s="37" t="str">
        <f t="shared" ref="U69:W69" si="67">(C69+F69+I69+L69+O69+R69)</f>
        <v>46</v>
      </c>
      <c r="V69" s="37" t="str">
        <f t="shared" si="67"/>
        <v>20</v>
      </c>
      <c r="W69" s="37" t="str">
        <f t="shared" si="67"/>
        <v>32</v>
      </c>
      <c r="X69" s="75" t="str">
        <f t="shared" si="46"/>
        <v>184</v>
      </c>
      <c r="Y69" s="75" t="str">
        <f t="shared" si="47"/>
        <v>142.8571429</v>
      </c>
      <c r="Z69" s="75" t="str">
        <f t="shared" si="48"/>
        <v>800</v>
      </c>
    </row>
    <row r="70" ht="14.25" customHeight="1">
      <c r="A70" s="27">
        <v>62.0</v>
      </c>
      <c r="B70" s="28" t="s">
        <v>79</v>
      </c>
      <c r="C70" s="29">
        <v>9.0</v>
      </c>
      <c r="D70" s="29">
        <v>4.0</v>
      </c>
      <c r="E70" s="29">
        <v>5.0</v>
      </c>
      <c r="F70" s="30">
        <v>9.0</v>
      </c>
      <c r="G70" s="30">
        <v>5.0</v>
      </c>
      <c r="H70" s="30">
        <v>4.0</v>
      </c>
      <c r="I70" s="32">
        <v>11.0</v>
      </c>
      <c r="J70" s="32">
        <v>4.0</v>
      </c>
      <c r="K70" s="32">
        <v>7.0</v>
      </c>
      <c r="L70" s="33">
        <v>7.0</v>
      </c>
      <c r="M70" s="33">
        <v>6.0</v>
      </c>
      <c r="N70" s="33">
        <v>3.0</v>
      </c>
      <c r="O70" s="36">
        <v>8.0</v>
      </c>
      <c r="P70" s="29">
        <v>5.0</v>
      </c>
      <c r="Q70" s="29">
        <v>4.0</v>
      </c>
      <c r="R70" s="36">
        <v>4.0</v>
      </c>
      <c r="S70" s="36"/>
      <c r="T70" s="36">
        <v>8.0</v>
      </c>
      <c r="U70" s="37" t="str">
        <f t="shared" ref="U70:W70" si="68">(C70+F70+I70+L70+O70+R70)</f>
        <v>48</v>
      </c>
      <c r="V70" s="37" t="str">
        <f t="shared" si="68"/>
        <v>24</v>
      </c>
      <c r="W70" s="37" t="str">
        <f t="shared" si="68"/>
        <v>31</v>
      </c>
      <c r="X70" s="75" t="str">
        <f t="shared" si="46"/>
        <v>192</v>
      </c>
      <c r="Y70" s="75" t="str">
        <f t="shared" si="47"/>
        <v>171.4285714</v>
      </c>
      <c r="Z70" s="75" t="str">
        <f t="shared" si="48"/>
        <v>775</v>
      </c>
    </row>
    <row r="71" ht="14.25" customHeight="1">
      <c r="A71" s="27">
        <v>63.0</v>
      </c>
      <c r="B71" s="28" t="s">
        <v>80</v>
      </c>
      <c r="C71" s="29">
        <v>9.0</v>
      </c>
      <c r="D71" s="29">
        <v>4.0</v>
      </c>
      <c r="E71" s="29">
        <v>5.0</v>
      </c>
      <c r="F71" s="30">
        <v>10.0</v>
      </c>
      <c r="G71" s="30">
        <v>5.0</v>
      </c>
      <c r="H71" s="30">
        <v>6.0</v>
      </c>
      <c r="I71" s="32">
        <v>11.0</v>
      </c>
      <c r="J71" s="32">
        <v>5.0</v>
      </c>
      <c r="K71" s="32">
        <v>8.0</v>
      </c>
      <c r="L71" s="33">
        <v>8.0</v>
      </c>
      <c r="M71" s="33">
        <v>8.0</v>
      </c>
      <c r="N71" s="33">
        <v>3.0</v>
      </c>
      <c r="O71" s="36">
        <v>9.0</v>
      </c>
      <c r="P71" s="29">
        <v>5.0</v>
      </c>
      <c r="Q71" s="29">
        <v>4.0</v>
      </c>
      <c r="R71" s="36">
        <v>6.0</v>
      </c>
      <c r="S71" s="36"/>
      <c r="T71" s="36">
        <v>9.0</v>
      </c>
      <c r="U71" s="37" t="str">
        <f t="shared" ref="U71:W71" si="69">(C71+F71+I71+L71+O71+R71)</f>
        <v>53</v>
      </c>
      <c r="V71" s="37" t="str">
        <f t="shared" si="69"/>
        <v>27</v>
      </c>
      <c r="W71" s="37" t="str">
        <f t="shared" si="69"/>
        <v>35</v>
      </c>
      <c r="X71" s="75" t="str">
        <f t="shared" si="46"/>
        <v>212</v>
      </c>
      <c r="Y71" s="75" t="str">
        <f t="shared" si="47"/>
        <v>192.8571429</v>
      </c>
      <c r="Z71" s="75" t="str">
        <f t="shared" si="48"/>
        <v>875</v>
      </c>
    </row>
    <row r="72" ht="14.25" customHeight="1">
      <c r="A72" s="27">
        <v>64.0</v>
      </c>
      <c r="B72" s="28" t="s">
        <v>81</v>
      </c>
      <c r="C72" s="29">
        <v>7.0</v>
      </c>
      <c r="D72" s="29">
        <v>3.0</v>
      </c>
      <c r="E72" s="29">
        <v>4.0</v>
      </c>
      <c r="F72" s="30">
        <v>8.0</v>
      </c>
      <c r="G72" s="30">
        <v>5.0</v>
      </c>
      <c r="H72" s="30">
        <v>3.0</v>
      </c>
      <c r="I72" s="32">
        <v>9.0</v>
      </c>
      <c r="J72" s="32">
        <v>4.0</v>
      </c>
      <c r="K72" s="32">
        <v>6.0</v>
      </c>
      <c r="L72" s="33">
        <v>4.0</v>
      </c>
      <c r="M72" s="33">
        <v>6.0</v>
      </c>
      <c r="N72" s="33">
        <v>3.0</v>
      </c>
      <c r="O72" s="36">
        <v>7.0</v>
      </c>
      <c r="P72" s="29">
        <v>4.0</v>
      </c>
      <c r="Q72" s="29">
        <v>3.0</v>
      </c>
      <c r="R72" s="36">
        <v>4.0</v>
      </c>
      <c r="S72" s="36"/>
      <c r="T72" s="36">
        <v>7.0</v>
      </c>
      <c r="U72" s="37" t="str">
        <f t="shared" ref="U72:W72" si="70">(C72+F72+I72+L72+O72+R72)</f>
        <v>39</v>
      </c>
      <c r="V72" s="37" t="str">
        <f t="shared" si="70"/>
        <v>22</v>
      </c>
      <c r="W72" s="37" t="str">
        <f t="shared" si="70"/>
        <v>26</v>
      </c>
      <c r="X72" s="75" t="str">
        <f t="shared" si="46"/>
        <v>156</v>
      </c>
      <c r="Y72" s="75" t="str">
        <f t="shared" si="47"/>
        <v>157.1428571</v>
      </c>
      <c r="Z72" s="75" t="str">
        <f t="shared" si="48"/>
        <v>650</v>
      </c>
    </row>
    <row r="73" ht="14.25" customHeight="1">
      <c r="A73" s="27">
        <v>65.0</v>
      </c>
      <c r="B73" s="28" t="s">
        <v>82</v>
      </c>
      <c r="C73" s="29">
        <v>6.0</v>
      </c>
      <c r="D73" s="29">
        <v>4.0</v>
      </c>
      <c r="E73" s="29">
        <v>6.0</v>
      </c>
      <c r="F73" s="30">
        <v>8.0</v>
      </c>
      <c r="G73" s="30">
        <v>4.0</v>
      </c>
      <c r="H73" s="30">
        <v>5.0</v>
      </c>
      <c r="I73" s="32">
        <v>11.0</v>
      </c>
      <c r="J73" s="32">
        <v>4.0</v>
      </c>
      <c r="K73" s="32">
        <v>7.0</v>
      </c>
      <c r="L73" s="33">
        <v>6.0</v>
      </c>
      <c r="M73" s="33">
        <v>4.0</v>
      </c>
      <c r="N73" s="33">
        <v>3.0</v>
      </c>
      <c r="O73" s="36">
        <v>8.0</v>
      </c>
      <c r="P73" s="29">
        <v>6.0</v>
      </c>
      <c r="Q73" s="29">
        <v>4.0</v>
      </c>
      <c r="R73" s="36">
        <v>5.0</v>
      </c>
      <c r="S73" s="36"/>
      <c r="T73" s="36">
        <v>8.0</v>
      </c>
      <c r="U73" s="37" t="str">
        <f t="shared" ref="U73:W73" si="71">(C73+F73+I73+L73+O73+R73)</f>
        <v>44</v>
      </c>
      <c r="V73" s="37" t="str">
        <f t="shared" si="71"/>
        <v>22</v>
      </c>
      <c r="W73" s="37" t="str">
        <f t="shared" si="71"/>
        <v>33</v>
      </c>
      <c r="X73" s="75" t="str">
        <f t="shared" si="46"/>
        <v>176</v>
      </c>
      <c r="Y73" s="75" t="str">
        <f t="shared" si="47"/>
        <v>157.1428571</v>
      </c>
      <c r="Z73" s="75" t="str">
        <f t="shared" si="48"/>
        <v>825</v>
      </c>
    </row>
    <row r="74" ht="14.25" customHeight="1">
      <c r="A74" s="27">
        <v>66.0</v>
      </c>
      <c r="B74" s="28" t="s">
        <v>83</v>
      </c>
      <c r="C74" s="29">
        <v>5.0</v>
      </c>
      <c r="D74" s="29">
        <v>3.0</v>
      </c>
      <c r="E74" s="29">
        <v>4.0</v>
      </c>
      <c r="F74" s="30">
        <v>8.0</v>
      </c>
      <c r="G74" s="30">
        <v>4.0</v>
      </c>
      <c r="H74" s="30">
        <v>4.0</v>
      </c>
      <c r="I74" s="32">
        <v>9.0</v>
      </c>
      <c r="J74" s="32">
        <v>4.0</v>
      </c>
      <c r="K74" s="32">
        <v>6.0</v>
      </c>
      <c r="L74" s="33">
        <v>5.0</v>
      </c>
      <c r="M74" s="33">
        <v>6.0</v>
      </c>
      <c r="N74" s="33">
        <v>3.0</v>
      </c>
      <c r="O74" s="36">
        <v>7.0</v>
      </c>
      <c r="P74" s="29">
        <v>4.0</v>
      </c>
      <c r="Q74" s="29">
        <v>3.0</v>
      </c>
      <c r="R74" s="36">
        <v>3.0</v>
      </c>
      <c r="S74" s="36"/>
      <c r="T74" s="36">
        <v>7.0</v>
      </c>
      <c r="U74" s="37" t="str">
        <f t="shared" ref="U74:W74" si="72">(C74+F74+I74+L74+O74+R74)</f>
        <v>37</v>
      </c>
      <c r="V74" s="37" t="str">
        <f t="shared" si="72"/>
        <v>21</v>
      </c>
      <c r="W74" s="37" t="str">
        <f t="shared" si="72"/>
        <v>27</v>
      </c>
      <c r="X74" s="75" t="str">
        <f t="shared" si="46"/>
        <v>148</v>
      </c>
      <c r="Y74" s="75" t="str">
        <f t="shared" si="47"/>
        <v>150</v>
      </c>
      <c r="Z74" s="75" t="str">
        <f t="shared" si="48"/>
        <v>675</v>
      </c>
    </row>
    <row r="75" ht="14.25" customHeight="1">
      <c r="A75" s="27">
        <v>67.0</v>
      </c>
      <c r="B75" s="28" t="s">
        <v>84</v>
      </c>
      <c r="C75" s="29">
        <v>8.0</v>
      </c>
      <c r="D75" s="29">
        <v>1.0</v>
      </c>
      <c r="E75" s="29">
        <v>4.0</v>
      </c>
      <c r="F75" s="30">
        <v>5.0</v>
      </c>
      <c r="G75" s="30">
        <v>5.0</v>
      </c>
      <c r="H75" s="30">
        <v>5.0</v>
      </c>
      <c r="I75" s="32">
        <v>9.0</v>
      </c>
      <c r="J75" s="32">
        <v>3.0</v>
      </c>
      <c r="K75" s="32">
        <v>6.0</v>
      </c>
      <c r="L75" s="33">
        <v>5.0</v>
      </c>
      <c r="M75" s="33">
        <v>6.0</v>
      </c>
      <c r="N75" s="33">
        <v>2.0</v>
      </c>
      <c r="O75" s="36">
        <v>5.0</v>
      </c>
      <c r="P75" s="29">
        <v>4.0</v>
      </c>
      <c r="Q75" s="29">
        <v>1.0</v>
      </c>
      <c r="R75" s="36">
        <v>2.0</v>
      </c>
      <c r="S75" s="36"/>
      <c r="T75" s="36">
        <v>5.0</v>
      </c>
      <c r="U75" s="37" t="str">
        <f t="shared" ref="U75:W75" si="73">(C75+F75+I75+L75+O75+R75)</f>
        <v>34</v>
      </c>
      <c r="V75" s="37" t="str">
        <f t="shared" si="73"/>
        <v>19</v>
      </c>
      <c r="W75" s="37" t="str">
        <f t="shared" si="73"/>
        <v>23</v>
      </c>
      <c r="X75" s="75" t="str">
        <f t="shared" si="46"/>
        <v>136</v>
      </c>
      <c r="Y75" s="75" t="str">
        <f t="shared" si="47"/>
        <v>135.7142857</v>
      </c>
      <c r="Z75" s="75" t="str">
        <f t="shared" si="48"/>
        <v>575</v>
      </c>
    </row>
    <row r="76" ht="14.25" customHeight="1">
      <c r="A76" s="27">
        <v>68.0</v>
      </c>
      <c r="B76" s="28" t="s">
        <v>85</v>
      </c>
      <c r="C76" s="29">
        <v>9.0</v>
      </c>
      <c r="D76" s="29">
        <v>3.0</v>
      </c>
      <c r="E76" s="29">
        <v>5.0</v>
      </c>
      <c r="F76" s="30">
        <v>7.0</v>
      </c>
      <c r="G76" s="30">
        <v>3.0</v>
      </c>
      <c r="H76" s="30">
        <v>5.0</v>
      </c>
      <c r="I76" s="32">
        <v>11.0</v>
      </c>
      <c r="J76" s="32">
        <v>3.0</v>
      </c>
      <c r="K76" s="32">
        <v>7.0</v>
      </c>
      <c r="L76" s="33">
        <v>5.0</v>
      </c>
      <c r="M76" s="33">
        <v>6.0</v>
      </c>
      <c r="N76" s="33">
        <v>3.0</v>
      </c>
      <c r="O76" s="36">
        <v>8.0</v>
      </c>
      <c r="P76" s="29">
        <v>5.0</v>
      </c>
      <c r="Q76" s="29">
        <v>3.0</v>
      </c>
      <c r="R76" s="36">
        <v>2.0</v>
      </c>
      <c r="S76" s="36"/>
      <c r="T76" s="36">
        <v>8.0</v>
      </c>
      <c r="U76" s="37" t="str">
        <f t="shared" ref="U76:W76" si="74">(C76+F76+I76+L76+O76+R76)</f>
        <v>42</v>
      </c>
      <c r="V76" s="37" t="str">
        <f t="shared" si="74"/>
        <v>20</v>
      </c>
      <c r="W76" s="37" t="str">
        <f t="shared" si="74"/>
        <v>31</v>
      </c>
      <c r="X76" s="75" t="str">
        <f t="shared" si="46"/>
        <v>168</v>
      </c>
      <c r="Y76" s="75" t="str">
        <f t="shared" si="47"/>
        <v>142.8571429</v>
      </c>
      <c r="Z76" s="75" t="str">
        <f t="shared" si="48"/>
        <v>775</v>
      </c>
    </row>
    <row r="77" ht="14.25" customHeight="1">
      <c r="A77" s="27">
        <v>69.0</v>
      </c>
      <c r="B77" s="28" t="s">
        <v>86</v>
      </c>
      <c r="C77" s="29">
        <v>9.0</v>
      </c>
      <c r="D77" s="29">
        <v>3.0</v>
      </c>
      <c r="E77" s="29">
        <v>5.0</v>
      </c>
      <c r="F77" s="30">
        <v>11.0</v>
      </c>
      <c r="G77" s="30">
        <v>4.0</v>
      </c>
      <c r="H77" s="30">
        <v>5.0</v>
      </c>
      <c r="I77" s="32">
        <v>12.0</v>
      </c>
      <c r="J77" s="32">
        <v>5.0</v>
      </c>
      <c r="K77" s="32">
        <v>8.0</v>
      </c>
      <c r="L77" s="33">
        <v>7.0</v>
      </c>
      <c r="M77" s="33">
        <v>8.0</v>
      </c>
      <c r="N77" s="33">
        <v>4.0</v>
      </c>
      <c r="O77" s="36">
        <v>9.0</v>
      </c>
      <c r="P77" s="29">
        <v>5.0</v>
      </c>
      <c r="Q77" s="29">
        <v>3.0</v>
      </c>
      <c r="R77" s="36">
        <v>4.0</v>
      </c>
      <c r="S77" s="36"/>
      <c r="T77" s="36">
        <v>9.0</v>
      </c>
      <c r="U77" s="37" t="str">
        <f t="shared" ref="U77:W77" si="75">(C77+F77+I77+L77+O77+R77)</f>
        <v>52</v>
      </c>
      <c r="V77" s="37" t="str">
        <f t="shared" si="75"/>
        <v>25</v>
      </c>
      <c r="W77" s="37" t="str">
        <f t="shared" si="75"/>
        <v>34</v>
      </c>
      <c r="X77" s="75" t="str">
        <f t="shared" si="46"/>
        <v>208</v>
      </c>
      <c r="Y77" s="75" t="str">
        <f t="shared" si="47"/>
        <v>178.5714286</v>
      </c>
      <c r="Z77" s="75" t="str">
        <f t="shared" si="48"/>
        <v>850</v>
      </c>
    </row>
    <row r="78" ht="14.25" customHeight="1">
      <c r="A78" s="27">
        <v>70.0</v>
      </c>
      <c r="B78" s="28" t="s">
        <v>87</v>
      </c>
      <c r="C78" s="29">
        <v>5.0</v>
      </c>
      <c r="D78" s="29">
        <v>4.0</v>
      </c>
      <c r="E78" s="29">
        <v>0.0</v>
      </c>
      <c r="F78" s="30">
        <v>8.0</v>
      </c>
      <c r="G78" s="30">
        <v>4.0</v>
      </c>
      <c r="H78" s="30">
        <v>3.0</v>
      </c>
      <c r="I78" s="32">
        <v>6.0</v>
      </c>
      <c r="J78" s="32">
        <v>5.0</v>
      </c>
      <c r="K78" s="32">
        <v>3.0</v>
      </c>
      <c r="L78" s="33">
        <v>5.0</v>
      </c>
      <c r="M78" s="33">
        <v>4.0</v>
      </c>
      <c r="N78" s="33">
        <v>3.0</v>
      </c>
      <c r="O78" s="36">
        <v>5.0</v>
      </c>
      <c r="P78" s="29">
        <v>0.0</v>
      </c>
      <c r="Q78" s="29">
        <v>4.0</v>
      </c>
      <c r="R78" s="36">
        <v>2.0</v>
      </c>
      <c r="S78" s="36"/>
      <c r="T78" s="36">
        <v>5.0</v>
      </c>
      <c r="U78" s="37" t="str">
        <f t="shared" ref="U78:U90" si="76">(C78+F78+I78+L78+O78+R78)</f>
        <v>31</v>
      </c>
      <c r="V78" s="37" t="str">
        <f t="shared" ref="V78:V87" si="77">(D78+G78+J77+M78+P78+S78)</f>
        <v>17</v>
      </c>
      <c r="W78" s="37" t="str">
        <f t="shared" ref="W78:W87" si="78">(E78+H78+K78+N78+Q78+T78)</f>
        <v>18</v>
      </c>
      <c r="X78" s="75" t="str">
        <f t="shared" si="46"/>
        <v>124</v>
      </c>
      <c r="Y78" s="75" t="str">
        <f t="shared" si="47"/>
        <v>121.4285714</v>
      </c>
      <c r="Z78" s="75" t="str">
        <f t="shared" si="48"/>
        <v>450</v>
      </c>
    </row>
    <row r="79" ht="14.25" customHeight="1">
      <c r="A79" s="27">
        <v>71.0</v>
      </c>
      <c r="B79" s="28" t="s">
        <v>88</v>
      </c>
      <c r="C79" s="29">
        <v>9.0</v>
      </c>
      <c r="D79" s="29">
        <v>2.0</v>
      </c>
      <c r="E79" s="29">
        <v>6.0</v>
      </c>
      <c r="F79" s="30">
        <v>10.0</v>
      </c>
      <c r="G79" s="30">
        <v>5.0</v>
      </c>
      <c r="H79" s="30">
        <v>6.0</v>
      </c>
      <c r="I79" s="32">
        <v>11.0</v>
      </c>
      <c r="J79" s="32">
        <v>4.0</v>
      </c>
      <c r="K79" s="32">
        <v>8.0</v>
      </c>
      <c r="L79" s="33">
        <v>7.0</v>
      </c>
      <c r="M79" s="33">
        <v>8.0</v>
      </c>
      <c r="N79" s="33">
        <v>3.0</v>
      </c>
      <c r="O79" s="36">
        <v>10.0</v>
      </c>
      <c r="P79" s="29">
        <v>6.0</v>
      </c>
      <c r="Q79" s="29">
        <v>2.0</v>
      </c>
      <c r="R79" s="36">
        <v>5.0</v>
      </c>
      <c r="S79" s="36"/>
      <c r="T79" s="36">
        <v>10.0</v>
      </c>
      <c r="U79" s="37" t="str">
        <f t="shared" si="76"/>
        <v>52</v>
      </c>
      <c r="V79" s="37" t="str">
        <f t="shared" si="77"/>
        <v>26</v>
      </c>
      <c r="W79" s="37" t="str">
        <f t="shared" si="78"/>
        <v>35</v>
      </c>
      <c r="X79" s="75" t="str">
        <f t="shared" si="46"/>
        <v>208</v>
      </c>
      <c r="Y79" s="75" t="str">
        <f t="shared" si="47"/>
        <v>185.7142857</v>
      </c>
      <c r="Z79" s="75" t="str">
        <f t="shared" si="48"/>
        <v>875</v>
      </c>
    </row>
    <row r="80" ht="14.25" customHeight="1">
      <c r="A80" s="27">
        <v>72.0</v>
      </c>
      <c r="B80" s="28" t="s">
        <v>89</v>
      </c>
      <c r="C80" s="29">
        <v>10.0</v>
      </c>
      <c r="D80" s="29">
        <v>4.0</v>
      </c>
      <c r="E80" s="29">
        <v>6.0</v>
      </c>
      <c r="F80" s="30">
        <v>11.0</v>
      </c>
      <c r="G80" s="30">
        <v>5.0</v>
      </c>
      <c r="H80" s="30">
        <v>6.0</v>
      </c>
      <c r="I80" s="32">
        <v>12.0</v>
      </c>
      <c r="J80" s="32">
        <v>5.0</v>
      </c>
      <c r="K80" s="32">
        <v>8.0</v>
      </c>
      <c r="L80" s="33">
        <v>7.0</v>
      </c>
      <c r="M80" s="33">
        <v>8.0</v>
      </c>
      <c r="N80" s="33">
        <v>4.0</v>
      </c>
      <c r="O80" s="36">
        <v>10.0</v>
      </c>
      <c r="P80" s="29">
        <v>6.0</v>
      </c>
      <c r="Q80" s="29">
        <v>4.0</v>
      </c>
      <c r="R80" s="36">
        <v>5.0</v>
      </c>
      <c r="S80" s="36"/>
      <c r="T80" s="36">
        <v>10.0</v>
      </c>
      <c r="U80" s="37" t="str">
        <f t="shared" si="76"/>
        <v>55</v>
      </c>
      <c r="V80" s="37" t="str">
        <f t="shared" si="77"/>
        <v>27</v>
      </c>
      <c r="W80" s="37" t="str">
        <f t="shared" si="78"/>
        <v>38</v>
      </c>
      <c r="X80" s="75" t="str">
        <f t="shared" si="46"/>
        <v>220</v>
      </c>
      <c r="Y80" s="75" t="str">
        <f t="shared" si="47"/>
        <v>192.8571429</v>
      </c>
      <c r="Z80" s="75" t="str">
        <f t="shared" si="48"/>
        <v>950</v>
      </c>
    </row>
    <row r="81" ht="14.25" customHeight="1">
      <c r="A81" s="27">
        <v>73.0</v>
      </c>
      <c r="B81" s="28" t="s">
        <v>90</v>
      </c>
      <c r="C81" s="29">
        <v>9.0</v>
      </c>
      <c r="D81" s="29">
        <v>3.0</v>
      </c>
      <c r="E81" s="29">
        <v>6.0</v>
      </c>
      <c r="F81" s="30">
        <v>10.0</v>
      </c>
      <c r="G81" s="30">
        <v>5.0</v>
      </c>
      <c r="H81" s="30">
        <v>5.0</v>
      </c>
      <c r="I81" s="32">
        <v>11.0</v>
      </c>
      <c r="J81" s="32">
        <v>4.0</v>
      </c>
      <c r="K81" s="32">
        <v>7.0</v>
      </c>
      <c r="L81" s="33">
        <v>7.0</v>
      </c>
      <c r="M81" s="33">
        <v>8.0</v>
      </c>
      <c r="N81" s="33">
        <v>3.0</v>
      </c>
      <c r="O81" s="36">
        <v>9.0</v>
      </c>
      <c r="P81" s="29">
        <v>6.0</v>
      </c>
      <c r="Q81" s="29">
        <v>3.0</v>
      </c>
      <c r="R81" s="36">
        <v>5.0</v>
      </c>
      <c r="S81" s="36"/>
      <c r="T81" s="36">
        <v>9.0</v>
      </c>
      <c r="U81" s="37" t="str">
        <f t="shared" si="76"/>
        <v>51</v>
      </c>
      <c r="V81" s="37" t="str">
        <f t="shared" si="77"/>
        <v>27</v>
      </c>
      <c r="W81" s="37" t="str">
        <f t="shared" si="78"/>
        <v>33</v>
      </c>
      <c r="X81" s="75" t="str">
        <f t="shared" si="46"/>
        <v>204</v>
      </c>
      <c r="Y81" s="75" t="str">
        <f t="shared" si="47"/>
        <v>192.8571429</v>
      </c>
      <c r="Z81" s="75" t="str">
        <f t="shared" si="48"/>
        <v>825</v>
      </c>
    </row>
    <row r="82" ht="14.25" customHeight="1">
      <c r="A82" s="27">
        <v>74.0</v>
      </c>
      <c r="B82" s="28" t="s">
        <v>91</v>
      </c>
      <c r="C82" s="29">
        <v>8.0</v>
      </c>
      <c r="D82" s="29">
        <v>4.0</v>
      </c>
      <c r="E82" s="29">
        <v>5.0</v>
      </c>
      <c r="F82" s="30">
        <v>11.0</v>
      </c>
      <c r="G82" s="30">
        <v>5.0</v>
      </c>
      <c r="H82" s="30">
        <v>6.0</v>
      </c>
      <c r="I82" s="32">
        <v>10.0</v>
      </c>
      <c r="J82" s="32">
        <v>6.0</v>
      </c>
      <c r="K82" s="32">
        <v>7.0</v>
      </c>
      <c r="L82" s="33">
        <v>5.0</v>
      </c>
      <c r="M82" s="33">
        <v>8.0</v>
      </c>
      <c r="N82" s="33">
        <v>4.0</v>
      </c>
      <c r="O82" s="36">
        <v>9.0</v>
      </c>
      <c r="P82" s="29">
        <v>5.0</v>
      </c>
      <c r="Q82" s="29">
        <v>4.0</v>
      </c>
      <c r="R82" s="36">
        <v>6.0</v>
      </c>
      <c r="S82" s="36"/>
      <c r="T82" s="36">
        <v>9.0</v>
      </c>
      <c r="U82" s="37" t="str">
        <f t="shared" si="76"/>
        <v>49</v>
      </c>
      <c r="V82" s="37" t="str">
        <f t="shared" si="77"/>
        <v>26</v>
      </c>
      <c r="W82" s="37" t="str">
        <f t="shared" si="78"/>
        <v>35</v>
      </c>
      <c r="X82" s="75" t="str">
        <f t="shared" si="46"/>
        <v>196</v>
      </c>
      <c r="Y82" s="75" t="str">
        <f t="shared" si="47"/>
        <v>185.7142857</v>
      </c>
      <c r="Z82" s="75" t="str">
        <f t="shared" si="48"/>
        <v>875</v>
      </c>
    </row>
    <row r="83" ht="14.25" customHeight="1">
      <c r="A83" s="27">
        <v>75.0</v>
      </c>
      <c r="B83" s="28" t="s">
        <v>92</v>
      </c>
      <c r="C83" s="29">
        <v>8.0</v>
      </c>
      <c r="D83" s="29">
        <v>4.0</v>
      </c>
      <c r="E83" s="29">
        <v>4.0</v>
      </c>
      <c r="F83" s="30">
        <v>9.0</v>
      </c>
      <c r="G83" s="30">
        <v>5.0</v>
      </c>
      <c r="H83" s="30">
        <v>5.0</v>
      </c>
      <c r="I83" s="32">
        <v>10.0</v>
      </c>
      <c r="J83" s="32">
        <v>4.0</v>
      </c>
      <c r="K83" s="32">
        <v>7.0</v>
      </c>
      <c r="L83" s="33">
        <v>6.0</v>
      </c>
      <c r="M83" s="33">
        <v>8.0</v>
      </c>
      <c r="N83" s="33">
        <v>2.0</v>
      </c>
      <c r="O83" s="36">
        <v>8.0</v>
      </c>
      <c r="P83" s="29">
        <v>4.0</v>
      </c>
      <c r="Q83" s="29">
        <v>4.0</v>
      </c>
      <c r="R83" s="36">
        <v>4.0</v>
      </c>
      <c r="S83" s="36"/>
      <c r="T83" s="36">
        <v>8.0</v>
      </c>
      <c r="U83" s="37" t="str">
        <f t="shared" si="76"/>
        <v>45</v>
      </c>
      <c r="V83" s="37" t="str">
        <f t="shared" si="77"/>
        <v>27</v>
      </c>
      <c r="W83" s="37" t="str">
        <f t="shared" si="78"/>
        <v>30</v>
      </c>
      <c r="X83" s="75" t="str">
        <f t="shared" si="46"/>
        <v>180</v>
      </c>
      <c r="Y83" s="75" t="str">
        <f t="shared" si="47"/>
        <v>192.8571429</v>
      </c>
      <c r="Z83" s="75" t="str">
        <f t="shared" si="48"/>
        <v>750</v>
      </c>
    </row>
    <row r="84" ht="14.25" customHeight="1">
      <c r="A84" s="27">
        <v>76.0</v>
      </c>
      <c r="B84" s="28" t="s">
        <v>93</v>
      </c>
      <c r="C84" s="29">
        <v>9.0</v>
      </c>
      <c r="D84" s="29">
        <v>3.0</v>
      </c>
      <c r="E84" s="29">
        <v>6.0</v>
      </c>
      <c r="F84" s="30">
        <v>8.0</v>
      </c>
      <c r="G84" s="30">
        <v>5.0</v>
      </c>
      <c r="H84" s="30">
        <v>5.0</v>
      </c>
      <c r="I84" s="32">
        <v>11.0</v>
      </c>
      <c r="J84" s="32">
        <v>4.0</v>
      </c>
      <c r="K84" s="32">
        <v>7.0</v>
      </c>
      <c r="L84" s="33">
        <v>5.0</v>
      </c>
      <c r="M84" s="33">
        <v>6.0</v>
      </c>
      <c r="N84" s="33">
        <v>3.0</v>
      </c>
      <c r="O84" s="36">
        <v>8.0</v>
      </c>
      <c r="P84" s="29">
        <v>6.0</v>
      </c>
      <c r="Q84" s="29">
        <v>3.0</v>
      </c>
      <c r="R84" s="36">
        <v>4.0</v>
      </c>
      <c r="S84" s="36"/>
      <c r="T84" s="36">
        <v>8.0</v>
      </c>
      <c r="U84" s="37" t="str">
        <f t="shared" si="76"/>
        <v>45</v>
      </c>
      <c r="V84" s="37" t="str">
        <f t="shared" si="77"/>
        <v>24</v>
      </c>
      <c r="W84" s="37" t="str">
        <f t="shared" si="78"/>
        <v>32</v>
      </c>
      <c r="X84" s="75" t="str">
        <f t="shared" si="46"/>
        <v>180</v>
      </c>
      <c r="Y84" s="75" t="str">
        <f t="shared" si="47"/>
        <v>171.4285714</v>
      </c>
      <c r="Z84" s="75" t="str">
        <f t="shared" si="48"/>
        <v>800</v>
      </c>
    </row>
    <row r="85" ht="14.25" customHeight="1">
      <c r="A85" s="27">
        <v>77.0</v>
      </c>
      <c r="B85" s="28" t="s">
        <v>94</v>
      </c>
      <c r="C85" s="29">
        <v>9.0</v>
      </c>
      <c r="D85" s="29">
        <v>4.0</v>
      </c>
      <c r="E85" s="29">
        <v>5.0</v>
      </c>
      <c r="F85" s="30">
        <v>11.0</v>
      </c>
      <c r="G85" s="30">
        <v>5.0</v>
      </c>
      <c r="H85" s="30">
        <v>6.0</v>
      </c>
      <c r="I85" s="32">
        <v>12.0</v>
      </c>
      <c r="J85" s="32">
        <v>5.0</v>
      </c>
      <c r="K85" s="32">
        <v>8.0</v>
      </c>
      <c r="L85" s="33">
        <v>7.0</v>
      </c>
      <c r="M85" s="33">
        <v>8.0</v>
      </c>
      <c r="N85" s="33">
        <v>4.0</v>
      </c>
      <c r="O85" s="36">
        <v>10.0</v>
      </c>
      <c r="P85" s="29">
        <v>5.0</v>
      </c>
      <c r="Q85" s="29">
        <v>4.0</v>
      </c>
      <c r="R85" s="36">
        <v>5.0</v>
      </c>
      <c r="S85" s="36"/>
      <c r="T85" s="36">
        <v>10.0</v>
      </c>
      <c r="U85" s="37" t="str">
        <f t="shared" si="76"/>
        <v>54</v>
      </c>
      <c r="V85" s="37" t="str">
        <f t="shared" si="77"/>
        <v>26</v>
      </c>
      <c r="W85" s="37" t="str">
        <f t="shared" si="78"/>
        <v>37</v>
      </c>
      <c r="X85" s="75" t="str">
        <f t="shared" si="46"/>
        <v>216</v>
      </c>
      <c r="Y85" s="75" t="str">
        <f t="shared" si="47"/>
        <v>185.7142857</v>
      </c>
      <c r="Z85" s="75" t="str">
        <f t="shared" si="48"/>
        <v>925</v>
      </c>
    </row>
    <row r="86" ht="14.25" customHeight="1">
      <c r="A86" s="27">
        <v>78.0</v>
      </c>
      <c r="B86" s="28" t="s">
        <v>95</v>
      </c>
      <c r="C86" s="29">
        <v>9.0</v>
      </c>
      <c r="D86" s="29">
        <v>4.0</v>
      </c>
      <c r="E86" s="29">
        <v>3.0</v>
      </c>
      <c r="F86" s="30">
        <v>10.0</v>
      </c>
      <c r="G86" s="30">
        <v>4.0</v>
      </c>
      <c r="H86" s="30">
        <v>4.0</v>
      </c>
      <c r="I86" s="32">
        <v>11.0</v>
      </c>
      <c r="J86" s="32">
        <v>5.0</v>
      </c>
      <c r="K86" s="32">
        <v>5.0</v>
      </c>
      <c r="L86" s="33">
        <v>7.0</v>
      </c>
      <c r="M86" s="33">
        <v>6.0</v>
      </c>
      <c r="N86" s="33">
        <v>4.0</v>
      </c>
      <c r="O86" s="36">
        <v>8.0</v>
      </c>
      <c r="P86" s="29">
        <v>3.0</v>
      </c>
      <c r="Q86" s="29">
        <v>4.0</v>
      </c>
      <c r="R86" s="36">
        <v>3.0</v>
      </c>
      <c r="S86" s="36"/>
      <c r="T86" s="36">
        <v>8.0</v>
      </c>
      <c r="U86" s="37" t="str">
        <f t="shared" si="76"/>
        <v>48</v>
      </c>
      <c r="V86" s="37" t="str">
        <f t="shared" si="77"/>
        <v>22</v>
      </c>
      <c r="W86" s="37" t="str">
        <f t="shared" si="78"/>
        <v>28</v>
      </c>
      <c r="X86" s="75" t="str">
        <f t="shared" si="46"/>
        <v>192</v>
      </c>
      <c r="Y86" s="75" t="str">
        <f t="shared" si="47"/>
        <v>157.1428571</v>
      </c>
      <c r="Z86" s="75" t="str">
        <f t="shared" si="48"/>
        <v>700</v>
      </c>
    </row>
    <row r="87" ht="14.25" customHeight="1">
      <c r="A87" s="27">
        <v>79.0</v>
      </c>
      <c r="B87" s="28" t="s">
        <v>96</v>
      </c>
      <c r="C87" s="29">
        <v>9.0</v>
      </c>
      <c r="D87" s="29">
        <v>4.0</v>
      </c>
      <c r="E87" s="29">
        <v>3.0</v>
      </c>
      <c r="F87" s="30">
        <v>9.0</v>
      </c>
      <c r="G87" s="30">
        <v>4.0</v>
      </c>
      <c r="H87" s="30">
        <v>3.0</v>
      </c>
      <c r="I87" s="32">
        <v>10.0</v>
      </c>
      <c r="J87" s="80">
        <v>4.0</v>
      </c>
      <c r="K87" s="32">
        <v>5.0</v>
      </c>
      <c r="L87" s="33">
        <v>7.0</v>
      </c>
      <c r="M87" s="33">
        <v>6.0</v>
      </c>
      <c r="N87" s="33">
        <v>3.0</v>
      </c>
      <c r="O87" s="36">
        <v>7.0</v>
      </c>
      <c r="P87" s="29">
        <v>3.0</v>
      </c>
      <c r="Q87" s="29">
        <v>4.0</v>
      </c>
      <c r="R87" s="36">
        <v>3.0</v>
      </c>
      <c r="S87" s="36"/>
      <c r="T87" s="36">
        <v>7.0</v>
      </c>
      <c r="U87" s="37" t="str">
        <f t="shared" si="76"/>
        <v>45</v>
      </c>
      <c r="V87" s="37" t="str">
        <f t="shared" si="77"/>
        <v>22</v>
      </c>
      <c r="W87" s="37" t="str">
        <f t="shared" si="78"/>
        <v>25</v>
      </c>
      <c r="X87" s="75" t="str">
        <f t="shared" si="46"/>
        <v>180</v>
      </c>
      <c r="Y87" s="75" t="str">
        <f t="shared" si="47"/>
        <v>157.1428571</v>
      </c>
      <c r="Z87" s="75" t="str">
        <f t="shared" si="48"/>
        <v>625</v>
      </c>
    </row>
    <row r="88" ht="14.25" customHeight="1">
      <c r="A88" s="27">
        <v>80.0</v>
      </c>
      <c r="B88" s="28" t="s">
        <v>97</v>
      </c>
      <c r="C88" s="29">
        <v>7.0</v>
      </c>
      <c r="D88" s="29">
        <v>4.0</v>
      </c>
      <c r="E88" s="29">
        <v>2.0</v>
      </c>
      <c r="F88" s="30">
        <v>9.0</v>
      </c>
      <c r="G88" s="30">
        <v>3.0</v>
      </c>
      <c r="H88" s="30">
        <v>2.0</v>
      </c>
      <c r="I88" s="32">
        <v>8.0</v>
      </c>
      <c r="J88" s="32">
        <v>5.0</v>
      </c>
      <c r="K88" s="32">
        <v>5.0</v>
      </c>
      <c r="L88" s="33">
        <v>5.0</v>
      </c>
      <c r="M88" s="33">
        <v>8.0</v>
      </c>
      <c r="N88" s="33">
        <v>3.0</v>
      </c>
      <c r="O88" s="36">
        <v>7.0</v>
      </c>
      <c r="P88" s="29">
        <v>2.0</v>
      </c>
      <c r="Q88" s="29">
        <v>4.0</v>
      </c>
      <c r="R88" s="36">
        <v>3.0</v>
      </c>
      <c r="S88" s="36"/>
      <c r="T88" s="36">
        <v>7.0</v>
      </c>
      <c r="U88" s="37" t="str">
        <f t="shared" si="76"/>
        <v>39</v>
      </c>
      <c r="V88" s="37" t="str">
        <f t="shared" ref="V88:W88" si="79">(D88+G88+J88+M88+P88+S88)</f>
        <v>22</v>
      </c>
      <c r="W88" s="37" t="str">
        <f t="shared" si="79"/>
        <v>23</v>
      </c>
      <c r="X88" s="75" t="str">
        <f t="shared" si="46"/>
        <v>156</v>
      </c>
      <c r="Y88" s="75" t="str">
        <f t="shared" si="47"/>
        <v>157.1428571</v>
      </c>
      <c r="Z88" s="75" t="str">
        <f t="shared" si="48"/>
        <v>575</v>
      </c>
    </row>
    <row r="89" ht="14.25" customHeight="1">
      <c r="A89" s="27">
        <v>81.0</v>
      </c>
      <c r="B89" s="28" t="s">
        <v>98</v>
      </c>
      <c r="C89" s="29">
        <v>8.0</v>
      </c>
      <c r="D89" s="29">
        <v>4.0</v>
      </c>
      <c r="E89" s="29">
        <v>6.0</v>
      </c>
      <c r="F89" s="30">
        <v>9.0</v>
      </c>
      <c r="G89" s="30">
        <v>5.0</v>
      </c>
      <c r="H89" s="30">
        <v>5.0</v>
      </c>
      <c r="I89" s="32">
        <v>11.0</v>
      </c>
      <c r="J89" s="32">
        <v>4.0</v>
      </c>
      <c r="K89" s="32">
        <v>7.0</v>
      </c>
      <c r="L89" s="33">
        <v>7.0</v>
      </c>
      <c r="M89" s="33">
        <v>6.0</v>
      </c>
      <c r="N89" s="33">
        <v>3.0</v>
      </c>
      <c r="O89" s="36">
        <v>9.0</v>
      </c>
      <c r="P89" s="29">
        <v>6.0</v>
      </c>
      <c r="Q89" s="29">
        <v>4.0</v>
      </c>
      <c r="R89" s="36">
        <v>5.0</v>
      </c>
      <c r="S89" s="36"/>
      <c r="T89" s="36">
        <v>9.0</v>
      </c>
      <c r="U89" s="37" t="str">
        <f t="shared" si="76"/>
        <v>49</v>
      </c>
      <c r="V89" s="37" t="str">
        <f t="shared" ref="V89:W89" si="80">(D89+G89+J89+M89+P89+S89)</f>
        <v>25</v>
      </c>
      <c r="W89" s="37" t="str">
        <f t="shared" si="80"/>
        <v>34</v>
      </c>
      <c r="X89" s="75" t="str">
        <f t="shared" si="46"/>
        <v>196</v>
      </c>
      <c r="Y89" s="75" t="str">
        <f t="shared" si="47"/>
        <v>178.5714286</v>
      </c>
      <c r="Z89" s="75" t="str">
        <f t="shared" si="48"/>
        <v>850</v>
      </c>
    </row>
    <row r="90" ht="14.25" customHeight="1">
      <c r="A90" s="27">
        <v>82.0</v>
      </c>
      <c r="B90" s="28" t="s">
        <v>99</v>
      </c>
      <c r="C90" s="29">
        <v>3.0</v>
      </c>
      <c r="D90" s="29">
        <v>2.0</v>
      </c>
      <c r="E90" s="29">
        <v>2.0</v>
      </c>
      <c r="F90" s="30">
        <v>8.0</v>
      </c>
      <c r="G90" s="30">
        <v>4.0</v>
      </c>
      <c r="H90" s="30">
        <v>6.0</v>
      </c>
      <c r="I90" s="32">
        <v>4.0</v>
      </c>
      <c r="J90" s="32">
        <v>3.0</v>
      </c>
      <c r="K90" s="32">
        <v>5.0</v>
      </c>
      <c r="L90" s="33">
        <v>4.0</v>
      </c>
      <c r="M90" s="33">
        <v>8.0</v>
      </c>
      <c r="N90" s="33">
        <v>2.0</v>
      </c>
      <c r="O90" s="36">
        <v>6.0</v>
      </c>
      <c r="P90" s="29">
        <v>2.0</v>
      </c>
      <c r="Q90" s="29">
        <v>2.0</v>
      </c>
      <c r="R90" s="36">
        <v>3.0</v>
      </c>
      <c r="S90" s="36"/>
      <c r="T90" s="36">
        <v>6.0</v>
      </c>
      <c r="U90" s="37" t="str">
        <f t="shared" si="76"/>
        <v>28</v>
      </c>
      <c r="V90" s="37" t="str">
        <f t="shared" ref="V90:W90" si="81">(D90+G90+J90+M90+P90+S90)</f>
        <v>19</v>
      </c>
      <c r="W90" s="37" t="str">
        <f t="shared" si="81"/>
        <v>23</v>
      </c>
      <c r="X90" s="75" t="str">
        <f t="shared" si="46"/>
        <v>112</v>
      </c>
      <c r="Y90" s="75" t="str">
        <f t="shared" si="47"/>
        <v>135.7142857</v>
      </c>
      <c r="Z90" s="75" t="str">
        <f t="shared" si="48"/>
        <v>575</v>
      </c>
    </row>
    <row r="91" ht="14.25" customHeight="1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68"/>
      <c r="V91" s="68"/>
      <c r="W91" s="68"/>
      <c r="X91" s="72"/>
      <c r="Y91" s="72"/>
      <c r="Z91" s="72"/>
    </row>
    <row r="92" ht="14.25" customHeight="1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68"/>
      <c r="V92" s="68"/>
      <c r="W92" s="68"/>
      <c r="X92" s="72"/>
      <c r="Y92" s="72"/>
      <c r="Z92" s="72"/>
    </row>
    <row r="93" ht="14.25" customHeight="1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68"/>
      <c r="V93" s="68"/>
      <c r="W93" s="68"/>
      <c r="X93" s="72"/>
      <c r="Y93" s="72"/>
      <c r="Z93" s="72"/>
    </row>
    <row r="94" ht="14.25" customHeight="1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68"/>
      <c r="V94" s="68"/>
      <c r="W94" s="68"/>
      <c r="X94" s="72"/>
      <c r="Y94" s="72"/>
      <c r="Z94" s="72"/>
    </row>
    <row r="95" ht="14.25" customHeight="1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68"/>
      <c r="V95" s="68"/>
      <c r="W95" s="68"/>
      <c r="X95" s="72"/>
      <c r="Y95" s="72"/>
      <c r="Z95" s="72"/>
    </row>
    <row r="96" ht="14.25" customHeight="1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68"/>
      <c r="V96" s="68"/>
      <c r="W96" s="68"/>
      <c r="X96" s="72"/>
      <c r="Y96" s="72"/>
      <c r="Z96" s="72"/>
    </row>
    <row r="97" ht="14.25" customHeight="1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68"/>
      <c r="V97" s="68"/>
      <c r="W97" s="68"/>
      <c r="X97" s="72"/>
      <c r="Y97" s="72"/>
      <c r="Z97" s="72"/>
    </row>
    <row r="98" ht="14.25" customHeight="1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68"/>
      <c r="V98" s="68"/>
      <c r="W98" s="68"/>
      <c r="X98" s="72"/>
      <c r="Y98" s="72"/>
      <c r="Z98" s="72"/>
    </row>
    <row r="99" ht="14.25" customHeight="1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68"/>
      <c r="V99" s="68"/>
      <c r="W99" s="68"/>
      <c r="X99" s="72"/>
      <c r="Y99" s="72"/>
      <c r="Z99" s="72"/>
    </row>
    <row r="100" ht="14.25" customHeight="1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68"/>
      <c r="V100" s="68"/>
      <c r="W100" s="68"/>
      <c r="X100" s="72"/>
      <c r="Y100" s="72"/>
      <c r="Z100" s="72"/>
    </row>
    <row r="101" ht="14.25" customHeight="1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68"/>
      <c r="V101" s="68"/>
      <c r="W101" s="68"/>
      <c r="X101" s="72"/>
      <c r="Y101" s="72"/>
      <c r="Z101" s="72"/>
    </row>
    <row r="102" ht="14.25" customHeight="1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68"/>
      <c r="V102" s="68"/>
      <c r="W102" s="68"/>
      <c r="X102" s="72"/>
      <c r="Y102" s="72"/>
      <c r="Z102" s="72"/>
    </row>
    <row r="103" ht="14.25" customHeight="1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68"/>
      <c r="V103" s="68"/>
      <c r="W103" s="68"/>
      <c r="X103" s="72"/>
      <c r="Y103" s="72"/>
      <c r="Z103" s="72"/>
    </row>
    <row r="104" ht="14.25" customHeight="1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68"/>
      <c r="V104" s="68"/>
      <c r="W104" s="68"/>
      <c r="X104" s="72"/>
      <c r="Y104" s="72"/>
      <c r="Z104" s="72"/>
    </row>
    <row r="105" ht="14.25" customHeigh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68"/>
      <c r="V105" s="68"/>
      <c r="W105" s="68"/>
      <c r="X105" s="72"/>
      <c r="Y105" s="72"/>
      <c r="Z105" s="72"/>
    </row>
    <row r="106" ht="14.25" customHeight="1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68"/>
      <c r="V106" s="68"/>
      <c r="W106" s="68"/>
      <c r="X106" s="72"/>
      <c r="Y106" s="72"/>
      <c r="Z106" s="72"/>
    </row>
    <row r="107" ht="14.25" customHeigh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68"/>
      <c r="V107" s="68"/>
      <c r="W107" s="68"/>
      <c r="X107" s="72"/>
      <c r="Y107" s="72"/>
      <c r="Z107" s="72"/>
    </row>
    <row r="108" ht="14.25" customHeight="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68"/>
      <c r="V108" s="68"/>
      <c r="W108" s="68"/>
      <c r="X108" s="72"/>
      <c r="Y108" s="72"/>
      <c r="Z108" s="72"/>
    </row>
    <row r="109" ht="14.25" customHeight="1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68"/>
      <c r="V109" s="68"/>
      <c r="W109" s="68"/>
      <c r="X109" s="72"/>
      <c r="Y109" s="72"/>
      <c r="Z109" s="72"/>
    </row>
    <row r="110" ht="14.25" customHeight="1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68"/>
      <c r="V110" s="68"/>
      <c r="W110" s="68"/>
      <c r="X110" s="72"/>
      <c r="Y110" s="72"/>
      <c r="Z110" s="72"/>
    </row>
    <row r="111" ht="14.25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68"/>
      <c r="V111" s="68"/>
      <c r="W111" s="68"/>
      <c r="X111" s="72"/>
      <c r="Y111" s="72"/>
      <c r="Z111" s="72"/>
    </row>
    <row r="112" ht="14.25" customHeight="1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68"/>
      <c r="V112" s="68"/>
      <c r="W112" s="68"/>
      <c r="X112" s="72"/>
      <c r="Y112" s="72"/>
      <c r="Z112" s="72"/>
    </row>
    <row r="113" ht="14.25" customHeigh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68"/>
      <c r="V113" s="68"/>
      <c r="W113" s="68"/>
      <c r="X113" s="72"/>
      <c r="Y113" s="72"/>
      <c r="Z113" s="72"/>
    </row>
    <row r="114" ht="14.25" customHeight="1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68"/>
      <c r="V114" s="68"/>
      <c r="W114" s="68"/>
      <c r="X114" s="72"/>
      <c r="Y114" s="72"/>
      <c r="Z114" s="72"/>
    </row>
    <row r="115" ht="14.25" customHeight="1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68"/>
      <c r="V115" s="68"/>
      <c r="W115" s="68"/>
      <c r="X115" s="72"/>
      <c r="Y115" s="72"/>
      <c r="Z115" s="72"/>
    </row>
    <row r="116" ht="14.25" customHeight="1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68"/>
      <c r="V116" s="68"/>
      <c r="W116" s="68"/>
      <c r="X116" s="72"/>
      <c r="Y116" s="72"/>
      <c r="Z116" s="72"/>
    </row>
    <row r="117" ht="14.25" customHeight="1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68"/>
      <c r="V117" s="68"/>
      <c r="W117" s="68"/>
      <c r="X117" s="72"/>
      <c r="Y117" s="72"/>
      <c r="Z117" s="72"/>
    </row>
    <row r="118" ht="14.25" customHeight="1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68"/>
      <c r="V118" s="68"/>
      <c r="W118" s="68"/>
      <c r="X118" s="72"/>
      <c r="Y118" s="72"/>
      <c r="Z118" s="72"/>
    </row>
    <row r="119" ht="14.25" customHeight="1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68"/>
      <c r="V119" s="68"/>
      <c r="W119" s="68"/>
      <c r="X119" s="72"/>
      <c r="Y119" s="72"/>
      <c r="Z119" s="72"/>
    </row>
    <row r="120" ht="14.25" customHeight="1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68"/>
      <c r="V120" s="68"/>
      <c r="W120" s="68"/>
      <c r="X120" s="72"/>
      <c r="Y120" s="72"/>
      <c r="Z120" s="72"/>
    </row>
    <row r="121" ht="14.25" customHeight="1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68"/>
      <c r="V121" s="68"/>
      <c r="W121" s="68"/>
      <c r="X121" s="72"/>
      <c r="Y121" s="72"/>
      <c r="Z121" s="72"/>
    </row>
    <row r="122" ht="14.25" customHeight="1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68"/>
      <c r="V122" s="68"/>
      <c r="W122" s="68"/>
      <c r="X122" s="72"/>
      <c r="Y122" s="72"/>
      <c r="Z122" s="72"/>
    </row>
    <row r="123" ht="14.25" customHeight="1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68"/>
      <c r="V123" s="68"/>
      <c r="W123" s="68"/>
      <c r="X123" s="72"/>
      <c r="Y123" s="72"/>
      <c r="Z123" s="72"/>
    </row>
    <row r="124" ht="14.25" customHeight="1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68"/>
      <c r="V124" s="68"/>
      <c r="W124" s="68"/>
      <c r="X124" s="72"/>
      <c r="Y124" s="72"/>
      <c r="Z124" s="72"/>
    </row>
    <row r="125" ht="14.25" customHeight="1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68"/>
      <c r="V125" s="68"/>
      <c r="W125" s="68"/>
      <c r="X125" s="72"/>
      <c r="Y125" s="72"/>
      <c r="Z125" s="72"/>
    </row>
    <row r="126" ht="14.25" customHeight="1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68"/>
      <c r="V126" s="68"/>
      <c r="W126" s="68"/>
      <c r="X126" s="72"/>
      <c r="Y126" s="72"/>
      <c r="Z126" s="72"/>
    </row>
    <row r="127" ht="14.25" customHeight="1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68"/>
      <c r="V127" s="68"/>
      <c r="W127" s="68"/>
      <c r="X127" s="72"/>
      <c r="Y127" s="72"/>
      <c r="Z127" s="72"/>
    </row>
    <row r="128" ht="14.25" customHeight="1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68"/>
      <c r="V128" s="68"/>
      <c r="W128" s="68"/>
      <c r="X128" s="72"/>
      <c r="Y128" s="72"/>
      <c r="Z128" s="72"/>
    </row>
    <row r="129" ht="14.2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68"/>
      <c r="V129" s="68"/>
      <c r="W129" s="68"/>
      <c r="X129" s="72"/>
      <c r="Y129" s="72"/>
      <c r="Z129" s="72"/>
    </row>
    <row r="130" ht="14.25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68"/>
      <c r="V130" s="68"/>
      <c r="W130" s="68"/>
      <c r="X130" s="72"/>
      <c r="Y130" s="72"/>
      <c r="Z130" s="72"/>
    </row>
    <row r="131" ht="14.25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68"/>
      <c r="V131" s="68"/>
      <c r="W131" s="68"/>
      <c r="X131" s="72"/>
      <c r="Y131" s="72"/>
      <c r="Z131" s="72"/>
    </row>
    <row r="132" ht="14.25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68"/>
      <c r="V132" s="68"/>
      <c r="W132" s="68"/>
      <c r="X132" s="72"/>
      <c r="Y132" s="72"/>
      <c r="Z132" s="72"/>
    </row>
    <row r="133" ht="14.25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68"/>
      <c r="V133" s="68"/>
      <c r="W133" s="68"/>
      <c r="X133" s="72"/>
      <c r="Y133" s="72"/>
      <c r="Z133" s="72"/>
    </row>
    <row r="134" ht="14.25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68"/>
      <c r="V134" s="68"/>
      <c r="W134" s="68"/>
      <c r="X134" s="72"/>
      <c r="Y134" s="72"/>
      <c r="Z134" s="72"/>
    </row>
    <row r="135" ht="14.25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68"/>
      <c r="V135" s="68"/>
      <c r="W135" s="68"/>
      <c r="X135" s="72"/>
      <c r="Y135" s="72"/>
      <c r="Z135" s="72"/>
    </row>
    <row r="136" ht="14.25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68"/>
      <c r="V136" s="68"/>
      <c r="W136" s="68"/>
      <c r="X136" s="72"/>
      <c r="Y136" s="72"/>
      <c r="Z136" s="72"/>
    </row>
    <row r="137" ht="14.25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68"/>
      <c r="V137" s="68"/>
      <c r="W137" s="68"/>
      <c r="X137" s="72"/>
      <c r="Y137" s="72"/>
      <c r="Z137" s="72"/>
    </row>
    <row r="138" ht="14.25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68"/>
      <c r="V138" s="68"/>
      <c r="W138" s="68"/>
      <c r="X138" s="72"/>
      <c r="Y138" s="72"/>
      <c r="Z138" s="72"/>
    </row>
    <row r="139" ht="14.25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68"/>
      <c r="V139" s="68"/>
      <c r="W139" s="68"/>
      <c r="X139" s="72"/>
      <c r="Y139" s="72"/>
      <c r="Z139" s="72"/>
    </row>
    <row r="140" ht="14.25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68"/>
      <c r="V140" s="68"/>
      <c r="W140" s="68"/>
      <c r="X140" s="72"/>
      <c r="Y140" s="72"/>
      <c r="Z140" s="72"/>
    </row>
    <row r="141" ht="14.25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68"/>
      <c r="V141" s="68"/>
      <c r="W141" s="68"/>
      <c r="X141" s="72"/>
      <c r="Y141" s="72"/>
      <c r="Z141" s="72"/>
    </row>
    <row r="142" ht="14.25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68"/>
      <c r="V142" s="68"/>
      <c r="W142" s="68"/>
      <c r="X142" s="72"/>
      <c r="Y142" s="72"/>
      <c r="Z142" s="72"/>
    </row>
    <row r="143" ht="14.25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68"/>
      <c r="V143" s="68"/>
      <c r="W143" s="68"/>
      <c r="X143" s="72"/>
      <c r="Y143" s="72"/>
      <c r="Z143" s="72"/>
    </row>
    <row r="144" ht="14.25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68"/>
      <c r="V144" s="68"/>
      <c r="W144" s="68"/>
      <c r="X144" s="72"/>
      <c r="Y144" s="72"/>
      <c r="Z144" s="72"/>
    </row>
    <row r="145" ht="14.25" customHeight="1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68"/>
      <c r="V145" s="68"/>
      <c r="W145" s="68"/>
      <c r="X145" s="72"/>
      <c r="Y145" s="72"/>
      <c r="Z145" s="72"/>
    </row>
    <row r="146" ht="14.25" customHeight="1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68"/>
      <c r="V146" s="68"/>
      <c r="W146" s="68"/>
      <c r="X146" s="72"/>
      <c r="Y146" s="72"/>
      <c r="Z146" s="72"/>
    </row>
    <row r="147" ht="14.25" customHeight="1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68"/>
      <c r="V147" s="68"/>
      <c r="W147" s="68"/>
      <c r="X147" s="72"/>
      <c r="Y147" s="72"/>
      <c r="Z147" s="72"/>
    </row>
    <row r="148" ht="14.25" customHeight="1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68"/>
      <c r="V148" s="68"/>
      <c r="W148" s="68"/>
      <c r="X148" s="72"/>
      <c r="Y148" s="72"/>
      <c r="Z148" s="72"/>
    </row>
    <row r="149" ht="14.25" customHeight="1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68"/>
      <c r="V149" s="68"/>
      <c r="W149" s="68"/>
      <c r="X149" s="72"/>
      <c r="Y149" s="72"/>
      <c r="Z149" s="72"/>
    </row>
    <row r="150" ht="14.25" customHeight="1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68"/>
      <c r="V150" s="68"/>
      <c r="W150" s="68"/>
      <c r="X150" s="72"/>
      <c r="Y150" s="72"/>
      <c r="Z150" s="72"/>
    </row>
    <row r="151" ht="14.25" customHeight="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68"/>
      <c r="V151" s="68"/>
      <c r="W151" s="68"/>
      <c r="X151" s="72"/>
      <c r="Y151" s="72"/>
      <c r="Z151" s="72"/>
    </row>
    <row r="152" ht="14.25" customHeight="1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68"/>
      <c r="V152" s="68"/>
      <c r="W152" s="68"/>
      <c r="X152" s="72"/>
      <c r="Y152" s="72"/>
      <c r="Z152" s="72"/>
    </row>
    <row r="153" ht="14.25" customHeight="1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68"/>
      <c r="V153" s="68"/>
      <c r="W153" s="68"/>
      <c r="X153" s="72"/>
      <c r="Y153" s="72"/>
      <c r="Z153" s="72"/>
    </row>
    <row r="154" ht="14.25" customHeight="1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68"/>
      <c r="V154" s="68"/>
      <c r="W154" s="68"/>
      <c r="X154" s="72"/>
      <c r="Y154" s="72"/>
      <c r="Z154" s="72"/>
    </row>
    <row r="155" ht="14.25" customHeight="1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68"/>
      <c r="V155" s="68"/>
      <c r="W155" s="68"/>
      <c r="X155" s="72"/>
      <c r="Y155" s="72"/>
      <c r="Z155" s="72"/>
    </row>
    <row r="156" ht="14.25" customHeight="1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68"/>
      <c r="V156" s="68"/>
      <c r="W156" s="68"/>
      <c r="X156" s="72"/>
      <c r="Y156" s="72"/>
      <c r="Z156" s="72"/>
    </row>
    <row r="157" ht="14.25" customHeight="1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68"/>
      <c r="V157" s="68"/>
      <c r="W157" s="68"/>
      <c r="X157" s="72"/>
      <c r="Y157" s="72"/>
      <c r="Z157" s="72"/>
    </row>
    <row r="158" ht="14.25" customHeight="1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68"/>
      <c r="V158" s="68"/>
      <c r="W158" s="68"/>
      <c r="X158" s="72"/>
      <c r="Y158" s="72"/>
      <c r="Z158" s="72"/>
    </row>
    <row r="159" ht="14.25" customHeight="1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68"/>
      <c r="V159" s="68"/>
      <c r="W159" s="68"/>
      <c r="X159" s="72"/>
      <c r="Y159" s="72"/>
      <c r="Z159" s="72"/>
    </row>
    <row r="160" ht="14.25" customHeight="1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68"/>
      <c r="V160" s="68"/>
      <c r="W160" s="68"/>
      <c r="X160" s="72"/>
      <c r="Y160" s="72"/>
      <c r="Z160" s="72"/>
    </row>
    <row r="161" ht="14.25" customHeight="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68"/>
      <c r="V161" s="68"/>
      <c r="W161" s="68"/>
      <c r="X161" s="72"/>
      <c r="Y161" s="72"/>
      <c r="Z161" s="72"/>
    </row>
    <row r="162" ht="14.25" customHeight="1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68"/>
      <c r="V162" s="68"/>
      <c r="W162" s="68"/>
      <c r="X162" s="72"/>
      <c r="Y162" s="72"/>
      <c r="Z162" s="72"/>
    </row>
    <row r="163" ht="14.25" customHeight="1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68"/>
      <c r="V163" s="68"/>
      <c r="W163" s="68"/>
      <c r="X163" s="72"/>
      <c r="Y163" s="72"/>
      <c r="Z163" s="72"/>
    </row>
    <row r="164" ht="14.25" customHeight="1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68"/>
      <c r="V164" s="68"/>
      <c r="W164" s="68"/>
      <c r="X164" s="72"/>
      <c r="Y164" s="72"/>
      <c r="Z164" s="72"/>
    </row>
    <row r="165" ht="14.25" customHeight="1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68"/>
      <c r="V165" s="68"/>
      <c r="W165" s="68"/>
      <c r="X165" s="72"/>
      <c r="Y165" s="72"/>
      <c r="Z165" s="72"/>
    </row>
    <row r="166" ht="14.25" customHeight="1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68"/>
      <c r="V166" s="68"/>
      <c r="W166" s="68"/>
      <c r="X166" s="72"/>
      <c r="Y166" s="72"/>
      <c r="Z166" s="72"/>
    </row>
    <row r="167" ht="14.25" customHeight="1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68"/>
      <c r="V167" s="68"/>
      <c r="W167" s="68"/>
      <c r="X167" s="72"/>
      <c r="Y167" s="72"/>
      <c r="Z167" s="72"/>
    </row>
    <row r="168" ht="14.25" customHeight="1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68"/>
      <c r="V168" s="68"/>
      <c r="W168" s="68"/>
      <c r="X168" s="72"/>
      <c r="Y168" s="72"/>
      <c r="Z168" s="72"/>
    </row>
    <row r="169" ht="14.25" customHeight="1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68"/>
      <c r="V169" s="68"/>
      <c r="W169" s="68"/>
      <c r="X169" s="72"/>
      <c r="Y169" s="72"/>
      <c r="Z169" s="72"/>
    </row>
    <row r="170" ht="14.25" customHeight="1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68"/>
      <c r="V170" s="68"/>
      <c r="W170" s="68"/>
      <c r="X170" s="72"/>
      <c r="Y170" s="72"/>
      <c r="Z170" s="72"/>
    </row>
    <row r="171" ht="14.25" customHeight="1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68"/>
      <c r="V171" s="68"/>
      <c r="W171" s="68"/>
      <c r="X171" s="72"/>
      <c r="Y171" s="72"/>
      <c r="Z171" s="72"/>
    </row>
    <row r="172" ht="14.25" customHeight="1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68"/>
      <c r="V172" s="68"/>
      <c r="W172" s="68"/>
      <c r="X172" s="72"/>
      <c r="Y172" s="72"/>
      <c r="Z172" s="72"/>
    </row>
    <row r="173" ht="14.25" customHeight="1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68"/>
      <c r="V173" s="68"/>
      <c r="W173" s="68"/>
      <c r="X173" s="72"/>
      <c r="Y173" s="72"/>
      <c r="Z173" s="72"/>
    </row>
    <row r="174" ht="14.25" customHeight="1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68"/>
      <c r="V174" s="68"/>
      <c r="W174" s="68"/>
      <c r="X174" s="72"/>
      <c r="Y174" s="72"/>
      <c r="Z174" s="72"/>
    </row>
    <row r="175" ht="14.25" customHeight="1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68"/>
      <c r="V175" s="68"/>
      <c r="W175" s="68"/>
      <c r="X175" s="72"/>
      <c r="Y175" s="72"/>
      <c r="Z175" s="72"/>
    </row>
    <row r="176" ht="14.25" customHeight="1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68"/>
      <c r="V176" s="68"/>
      <c r="W176" s="68"/>
      <c r="X176" s="72"/>
      <c r="Y176" s="72"/>
      <c r="Z176" s="72"/>
    </row>
    <row r="177" ht="14.25" customHeight="1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68"/>
      <c r="V177" s="68"/>
      <c r="W177" s="68"/>
      <c r="X177" s="72"/>
      <c r="Y177" s="72"/>
      <c r="Z177" s="72"/>
    </row>
    <row r="178" ht="14.25" customHeight="1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68"/>
      <c r="V178" s="68"/>
      <c r="W178" s="68"/>
      <c r="X178" s="72"/>
      <c r="Y178" s="72"/>
      <c r="Z178" s="72"/>
    </row>
    <row r="179" ht="14.25" customHeight="1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68"/>
      <c r="V179" s="68"/>
      <c r="W179" s="68"/>
      <c r="X179" s="72"/>
      <c r="Y179" s="72"/>
      <c r="Z179" s="72"/>
    </row>
    <row r="180" ht="14.25" customHeight="1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68"/>
      <c r="V180" s="68"/>
      <c r="W180" s="68"/>
      <c r="X180" s="72"/>
      <c r="Y180" s="72"/>
      <c r="Z180" s="72"/>
    </row>
    <row r="181" ht="14.25" customHeight="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68"/>
      <c r="V181" s="68"/>
      <c r="W181" s="68"/>
      <c r="X181" s="72"/>
      <c r="Y181" s="72"/>
      <c r="Z181" s="72"/>
    </row>
    <row r="182" ht="14.25" customHeight="1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68"/>
      <c r="V182" s="68"/>
      <c r="W182" s="68"/>
      <c r="X182" s="72"/>
      <c r="Y182" s="72"/>
      <c r="Z182" s="72"/>
    </row>
    <row r="183" ht="14.25" customHeight="1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68"/>
      <c r="V183" s="68"/>
      <c r="W183" s="68"/>
      <c r="X183" s="72"/>
      <c r="Y183" s="72"/>
      <c r="Z183" s="72"/>
    </row>
    <row r="184" ht="14.25" customHeight="1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68"/>
      <c r="V184" s="68"/>
      <c r="W184" s="68"/>
      <c r="X184" s="72"/>
      <c r="Y184" s="72"/>
      <c r="Z184" s="72"/>
    </row>
    <row r="185" ht="14.25" customHeight="1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68"/>
      <c r="V185" s="68"/>
      <c r="W185" s="68"/>
      <c r="X185" s="72"/>
      <c r="Y185" s="72"/>
      <c r="Z185" s="72"/>
    </row>
    <row r="186" ht="14.25" customHeight="1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68"/>
      <c r="V186" s="68"/>
      <c r="W186" s="68"/>
      <c r="X186" s="72"/>
      <c r="Y186" s="72"/>
      <c r="Z186" s="72"/>
    </row>
    <row r="187" ht="14.25" customHeight="1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68"/>
      <c r="V187" s="68"/>
      <c r="W187" s="68"/>
      <c r="X187" s="72"/>
      <c r="Y187" s="72"/>
      <c r="Z187" s="72"/>
    </row>
    <row r="188" ht="14.25" customHeight="1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68"/>
      <c r="V188" s="68"/>
      <c r="W188" s="68"/>
      <c r="X188" s="72"/>
      <c r="Y188" s="72"/>
      <c r="Z188" s="72"/>
    </row>
    <row r="189" ht="14.25" customHeight="1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68"/>
      <c r="V189" s="68"/>
      <c r="W189" s="68"/>
      <c r="X189" s="72"/>
      <c r="Y189" s="72"/>
      <c r="Z189" s="72"/>
    </row>
    <row r="190" ht="14.25" customHeight="1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68"/>
      <c r="V190" s="68"/>
      <c r="W190" s="68"/>
      <c r="X190" s="72"/>
      <c r="Y190" s="72"/>
      <c r="Z190" s="72"/>
    </row>
    <row r="191" ht="14.25" customHeight="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68"/>
      <c r="V191" s="68"/>
      <c r="W191" s="68"/>
      <c r="X191" s="72"/>
      <c r="Y191" s="72"/>
      <c r="Z191" s="72"/>
    </row>
    <row r="192" ht="14.25" customHeight="1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68"/>
      <c r="V192" s="68"/>
      <c r="W192" s="68"/>
      <c r="X192" s="72"/>
      <c r="Y192" s="72"/>
      <c r="Z192" s="72"/>
    </row>
    <row r="193" ht="14.25" customHeight="1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68"/>
      <c r="V193" s="68"/>
      <c r="W193" s="68"/>
      <c r="X193" s="72"/>
      <c r="Y193" s="72"/>
      <c r="Z193" s="72"/>
    </row>
    <row r="194" ht="14.25" customHeight="1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68"/>
      <c r="V194" s="68"/>
      <c r="W194" s="68"/>
      <c r="X194" s="72"/>
      <c r="Y194" s="72"/>
      <c r="Z194" s="72"/>
    </row>
    <row r="195" ht="14.25" customHeight="1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68"/>
      <c r="V195" s="68"/>
      <c r="W195" s="68"/>
      <c r="X195" s="72"/>
      <c r="Y195" s="72"/>
      <c r="Z195" s="72"/>
    </row>
    <row r="196" ht="14.25" customHeight="1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68"/>
      <c r="V196" s="68"/>
      <c r="W196" s="68"/>
      <c r="X196" s="72"/>
      <c r="Y196" s="72"/>
      <c r="Z196" s="72"/>
    </row>
    <row r="197" ht="14.25" customHeight="1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68"/>
      <c r="V197" s="68"/>
      <c r="W197" s="68"/>
      <c r="X197" s="72"/>
      <c r="Y197" s="72"/>
      <c r="Z197" s="72"/>
    </row>
    <row r="198" ht="14.25" customHeight="1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68"/>
      <c r="V198" s="68"/>
      <c r="W198" s="68"/>
      <c r="X198" s="72"/>
      <c r="Y198" s="72"/>
      <c r="Z198" s="72"/>
    </row>
    <row r="199" ht="14.25" customHeight="1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68"/>
      <c r="V199" s="68"/>
      <c r="W199" s="68"/>
      <c r="X199" s="72"/>
      <c r="Y199" s="72"/>
      <c r="Z199" s="72"/>
    </row>
    <row r="200" ht="14.25" customHeight="1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68"/>
      <c r="V200" s="68"/>
      <c r="W200" s="68"/>
      <c r="X200" s="72"/>
      <c r="Y200" s="72"/>
      <c r="Z200" s="72"/>
    </row>
    <row r="201" ht="14.25" customHeight="1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68"/>
      <c r="V201" s="68"/>
      <c r="W201" s="68"/>
      <c r="X201" s="72"/>
      <c r="Y201" s="72"/>
      <c r="Z201" s="72"/>
    </row>
    <row r="202" ht="14.25" customHeight="1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68"/>
      <c r="V202" s="68"/>
      <c r="W202" s="68"/>
      <c r="X202" s="72"/>
      <c r="Y202" s="72"/>
      <c r="Z202" s="72"/>
    </row>
    <row r="203" ht="14.25" customHeight="1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68"/>
      <c r="V203" s="68"/>
      <c r="W203" s="68"/>
      <c r="X203" s="72"/>
      <c r="Y203" s="72"/>
      <c r="Z203" s="72"/>
    </row>
    <row r="204" ht="14.25" customHeight="1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68"/>
      <c r="V204" s="68"/>
      <c r="W204" s="68"/>
      <c r="X204" s="72"/>
      <c r="Y204" s="72"/>
      <c r="Z204" s="72"/>
    </row>
    <row r="205" ht="14.25" customHeight="1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68"/>
      <c r="V205" s="68"/>
      <c r="W205" s="68"/>
      <c r="X205" s="72"/>
      <c r="Y205" s="72"/>
      <c r="Z205" s="72"/>
    </row>
    <row r="206" ht="14.25" customHeight="1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68"/>
      <c r="V206" s="68"/>
      <c r="W206" s="68"/>
      <c r="X206" s="72"/>
      <c r="Y206" s="72"/>
      <c r="Z206" s="72"/>
    </row>
    <row r="207" ht="14.25" customHeight="1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68"/>
      <c r="V207" s="68"/>
      <c r="W207" s="68"/>
      <c r="X207" s="72"/>
      <c r="Y207" s="72"/>
      <c r="Z207" s="72"/>
    </row>
    <row r="208" ht="14.25" customHeight="1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68"/>
      <c r="V208" s="68"/>
      <c r="W208" s="68"/>
      <c r="X208" s="72"/>
      <c r="Y208" s="72"/>
      <c r="Z208" s="72"/>
    </row>
    <row r="209" ht="14.25" customHeight="1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68"/>
      <c r="V209" s="68"/>
      <c r="W209" s="68"/>
      <c r="X209" s="72"/>
      <c r="Y209" s="72"/>
      <c r="Z209" s="72"/>
    </row>
    <row r="210" ht="14.25" customHeight="1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68"/>
      <c r="V210" s="68"/>
      <c r="W210" s="68"/>
      <c r="X210" s="72"/>
      <c r="Y210" s="72"/>
      <c r="Z210" s="72"/>
    </row>
    <row r="211" ht="14.25" customHeight="1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68"/>
      <c r="V211" s="68"/>
      <c r="W211" s="68"/>
      <c r="X211" s="72"/>
      <c r="Y211" s="72"/>
      <c r="Z211" s="72"/>
    </row>
    <row r="212" ht="14.25" customHeight="1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68"/>
      <c r="V212" s="68"/>
      <c r="W212" s="68"/>
      <c r="X212" s="72"/>
      <c r="Y212" s="72"/>
      <c r="Z212" s="72"/>
    </row>
    <row r="213" ht="14.25" customHeight="1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68"/>
      <c r="V213" s="68"/>
      <c r="W213" s="68"/>
      <c r="X213" s="72"/>
      <c r="Y213" s="72"/>
      <c r="Z213" s="72"/>
    </row>
    <row r="214" ht="14.25" customHeight="1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68"/>
      <c r="V214" s="68"/>
      <c r="W214" s="68"/>
      <c r="X214" s="72"/>
      <c r="Y214" s="72"/>
      <c r="Z214" s="72"/>
    </row>
    <row r="215" ht="14.25" customHeight="1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68"/>
      <c r="V215" s="68"/>
      <c r="W215" s="68"/>
      <c r="X215" s="72"/>
      <c r="Y215" s="72"/>
      <c r="Z215" s="72"/>
    </row>
    <row r="216" ht="14.25" customHeight="1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68"/>
      <c r="V216" s="68"/>
      <c r="W216" s="68"/>
      <c r="X216" s="72"/>
      <c r="Y216" s="72"/>
      <c r="Z216" s="72"/>
    </row>
    <row r="217" ht="14.25" customHeight="1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68"/>
      <c r="V217" s="68"/>
      <c r="W217" s="68"/>
      <c r="X217" s="72"/>
      <c r="Y217" s="72"/>
      <c r="Z217" s="72"/>
    </row>
    <row r="218" ht="14.25" customHeight="1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68"/>
      <c r="V218" s="68"/>
      <c r="W218" s="68"/>
      <c r="X218" s="72"/>
      <c r="Y218" s="72"/>
      <c r="Z218" s="72"/>
    </row>
    <row r="219" ht="14.25" customHeight="1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68"/>
      <c r="V219" s="68"/>
      <c r="W219" s="68"/>
      <c r="X219" s="72"/>
      <c r="Y219" s="72"/>
      <c r="Z219" s="72"/>
    </row>
    <row r="220" ht="14.25" customHeight="1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68"/>
      <c r="V220" s="68"/>
      <c r="W220" s="68"/>
      <c r="X220" s="72"/>
      <c r="Y220" s="72"/>
      <c r="Z220" s="72"/>
    </row>
    <row r="221" ht="14.25" customHeight="1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68"/>
      <c r="V221" s="68"/>
      <c r="W221" s="68"/>
      <c r="X221" s="72"/>
      <c r="Y221" s="72"/>
      <c r="Z221" s="72"/>
    </row>
    <row r="222" ht="14.25" customHeight="1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68"/>
      <c r="V222" s="68"/>
      <c r="W222" s="68"/>
      <c r="X222" s="72"/>
      <c r="Y222" s="72"/>
      <c r="Z222" s="72"/>
    </row>
    <row r="223" ht="14.25" customHeight="1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68"/>
      <c r="V223" s="68"/>
      <c r="W223" s="68"/>
      <c r="X223" s="72"/>
      <c r="Y223" s="72"/>
      <c r="Z223" s="72"/>
    </row>
    <row r="224" ht="14.25" customHeight="1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68"/>
      <c r="V224" s="68"/>
      <c r="W224" s="68"/>
      <c r="X224" s="72"/>
      <c r="Y224" s="72"/>
      <c r="Z224" s="72"/>
    </row>
    <row r="225" ht="14.25" customHeight="1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68"/>
      <c r="V225" s="68"/>
      <c r="W225" s="68"/>
      <c r="X225" s="72"/>
      <c r="Y225" s="72"/>
      <c r="Z225" s="72"/>
    </row>
    <row r="226" ht="14.25" customHeight="1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68"/>
      <c r="V226" s="68"/>
      <c r="W226" s="68"/>
      <c r="X226" s="72"/>
      <c r="Y226" s="72"/>
      <c r="Z226" s="72"/>
    </row>
    <row r="227" ht="14.25" customHeight="1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68"/>
      <c r="V227" s="68"/>
      <c r="W227" s="68"/>
      <c r="X227" s="72"/>
      <c r="Y227" s="72"/>
      <c r="Z227" s="72"/>
    </row>
    <row r="228" ht="14.25" customHeight="1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68"/>
      <c r="V228" s="68"/>
      <c r="W228" s="68"/>
      <c r="X228" s="72"/>
      <c r="Y228" s="72"/>
      <c r="Z228" s="72"/>
    </row>
    <row r="229" ht="14.25" customHeight="1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68"/>
      <c r="V229" s="68"/>
      <c r="W229" s="68"/>
      <c r="X229" s="72"/>
      <c r="Y229" s="72"/>
      <c r="Z229" s="72"/>
    </row>
    <row r="230" ht="14.25" customHeight="1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68"/>
      <c r="V230" s="68"/>
      <c r="W230" s="68"/>
      <c r="X230" s="72"/>
      <c r="Y230" s="72"/>
      <c r="Z230" s="72"/>
    </row>
    <row r="231" ht="14.25" customHeight="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68"/>
      <c r="V231" s="68"/>
      <c r="W231" s="68"/>
      <c r="X231" s="72"/>
      <c r="Y231" s="72"/>
      <c r="Z231" s="72"/>
    </row>
    <row r="232" ht="14.25" customHeight="1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68"/>
      <c r="V232" s="68"/>
      <c r="W232" s="68"/>
      <c r="X232" s="72"/>
      <c r="Y232" s="72"/>
      <c r="Z232" s="72"/>
    </row>
    <row r="233" ht="14.25" customHeight="1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68"/>
      <c r="V233" s="68"/>
      <c r="W233" s="68"/>
      <c r="X233" s="72"/>
      <c r="Y233" s="72"/>
      <c r="Z233" s="72"/>
    </row>
    <row r="234" ht="14.25" customHeight="1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68"/>
      <c r="V234" s="68"/>
      <c r="W234" s="68"/>
      <c r="X234" s="72"/>
      <c r="Y234" s="72"/>
      <c r="Z234" s="72"/>
    </row>
    <row r="235" ht="14.25" customHeight="1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68"/>
      <c r="V235" s="68"/>
      <c r="W235" s="68"/>
      <c r="X235" s="72"/>
      <c r="Y235" s="72"/>
      <c r="Z235" s="72"/>
    </row>
    <row r="236" ht="14.25" customHeight="1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68"/>
      <c r="V236" s="68"/>
      <c r="W236" s="68"/>
      <c r="X236" s="72"/>
      <c r="Y236" s="72"/>
      <c r="Z236" s="72"/>
    </row>
    <row r="237" ht="14.25" customHeight="1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68"/>
      <c r="V237" s="68"/>
      <c r="W237" s="68"/>
      <c r="X237" s="72"/>
      <c r="Y237" s="72"/>
      <c r="Z237" s="72"/>
    </row>
    <row r="238" ht="14.25" customHeight="1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68"/>
      <c r="V238" s="68"/>
      <c r="W238" s="68"/>
      <c r="X238" s="72"/>
      <c r="Y238" s="72"/>
      <c r="Z238" s="72"/>
    </row>
    <row r="239" ht="14.25" customHeight="1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68"/>
      <c r="V239" s="68"/>
      <c r="W239" s="68"/>
      <c r="X239" s="72"/>
      <c r="Y239" s="72"/>
      <c r="Z239" s="72"/>
    </row>
    <row r="240" ht="14.25" customHeight="1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68"/>
      <c r="V240" s="68"/>
      <c r="W240" s="68"/>
      <c r="X240" s="72"/>
      <c r="Y240" s="72"/>
      <c r="Z240" s="72"/>
    </row>
    <row r="241" ht="14.25" customHeight="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68"/>
      <c r="V241" s="68"/>
      <c r="W241" s="68"/>
      <c r="X241" s="72"/>
      <c r="Y241" s="72"/>
      <c r="Z241" s="72"/>
    </row>
    <row r="242" ht="14.25" customHeight="1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68"/>
      <c r="V242" s="68"/>
      <c r="W242" s="68"/>
      <c r="X242" s="72"/>
      <c r="Y242" s="72"/>
      <c r="Z242" s="72"/>
    </row>
    <row r="243" ht="14.25" customHeight="1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68"/>
      <c r="V243" s="68"/>
      <c r="W243" s="68"/>
      <c r="X243" s="72"/>
      <c r="Y243" s="72"/>
      <c r="Z243" s="72"/>
    </row>
    <row r="244" ht="14.25" customHeight="1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68"/>
      <c r="V244" s="68"/>
      <c r="W244" s="68"/>
      <c r="X244" s="72"/>
      <c r="Y244" s="72"/>
      <c r="Z244" s="72"/>
    </row>
    <row r="245" ht="14.25" customHeight="1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68"/>
      <c r="V245" s="68"/>
      <c r="W245" s="68"/>
      <c r="X245" s="72"/>
      <c r="Y245" s="72"/>
      <c r="Z245" s="72"/>
    </row>
    <row r="246" ht="14.25" customHeight="1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68"/>
      <c r="V246" s="68"/>
      <c r="W246" s="68"/>
      <c r="X246" s="72"/>
      <c r="Y246" s="72"/>
      <c r="Z246" s="72"/>
    </row>
    <row r="247" ht="14.25" customHeight="1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68"/>
      <c r="V247" s="68"/>
      <c r="W247" s="68"/>
      <c r="X247" s="72"/>
      <c r="Y247" s="72"/>
      <c r="Z247" s="72"/>
    </row>
    <row r="248" ht="14.25" customHeight="1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68"/>
      <c r="V248" s="68"/>
      <c r="W248" s="68"/>
      <c r="X248" s="72"/>
      <c r="Y248" s="72"/>
      <c r="Z248" s="72"/>
    </row>
    <row r="249" ht="14.25" customHeight="1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68"/>
      <c r="V249" s="68"/>
      <c r="W249" s="68"/>
      <c r="X249" s="72"/>
      <c r="Y249" s="72"/>
      <c r="Z249" s="72"/>
    </row>
    <row r="250" ht="14.25" customHeight="1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68"/>
      <c r="V250" s="68"/>
      <c r="W250" s="68"/>
      <c r="X250" s="72"/>
      <c r="Y250" s="72"/>
      <c r="Z250" s="72"/>
    </row>
    <row r="251" ht="14.25" customHeight="1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68"/>
      <c r="V251" s="68"/>
      <c r="W251" s="68"/>
      <c r="X251" s="72"/>
      <c r="Y251" s="72"/>
      <c r="Z251" s="72"/>
    </row>
    <row r="252" ht="14.25" customHeight="1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68"/>
      <c r="V252" s="68"/>
      <c r="W252" s="68"/>
      <c r="X252" s="72"/>
      <c r="Y252" s="72"/>
      <c r="Z252" s="72"/>
    </row>
    <row r="253" ht="14.25" customHeight="1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68"/>
      <c r="V253" s="68"/>
      <c r="W253" s="68"/>
      <c r="X253" s="72"/>
      <c r="Y253" s="72"/>
      <c r="Z253" s="72"/>
    </row>
    <row r="254" ht="14.25" customHeight="1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68"/>
      <c r="V254" s="68"/>
      <c r="W254" s="68"/>
      <c r="X254" s="72"/>
      <c r="Y254" s="72"/>
      <c r="Z254" s="72"/>
    </row>
    <row r="255" ht="14.25" customHeight="1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68"/>
      <c r="V255" s="68"/>
      <c r="W255" s="68"/>
      <c r="X255" s="72"/>
      <c r="Y255" s="72"/>
      <c r="Z255" s="72"/>
    </row>
    <row r="256" ht="14.25" customHeight="1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68"/>
      <c r="V256" s="68"/>
      <c r="W256" s="68"/>
      <c r="X256" s="72"/>
      <c r="Y256" s="72"/>
      <c r="Z256" s="72"/>
    </row>
    <row r="257" ht="14.25" customHeight="1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68"/>
      <c r="V257" s="68"/>
      <c r="W257" s="68"/>
      <c r="X257" s="72"/>
      <c r="Y257" s="72"/>
      <c r="Z257" s="72"/>
    </row>
    <row r="258" ht="14.25" customHeight="1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68"/>
      <c r="V258" s="68"/>
      <c r="W258" s="68"/>
      <c r="X258" s="72"/>
      <c r="Y258" s="72"/>
      <c r="Z258" s="72"/>
    </row>
    <row r="259" ht="14.25" customHeight="1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68"/>
      <c r="V259" s="68"/>
      <c r="W259" s="68"/>
      <c r="X259" s="72"/>
      <c r="Y259" s="72"/>
      <c r="Z259" s="72"/>
    </row>
    <row r="260" ht="14.25" customHeight="1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68"/>
      <c r="V260" s="68"/>
      <c r="W260" s="68"/>
      <c r="X260" s="72"/>
      <c r="Y260" s="72"/>
      <c r="Z260" s="72"/>
    </row>
    <row r="261" ht="14.25" customHeight="1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68"/>
      <c r="V261" s="68"/>
      <c r="W261" s="68"/>
      <c r="X261" s="72"/>
      <c r="Y261" s="72"/>
      <c r="Z261" s="72"/>
    </row>
    <row r="262" ht="14.25" customHeight="1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68"/>
      <c r="V262" s="68"/>
      <c r="W262" s="68"/>
      <c r="X262" s="72"/>
      <c r="Y262" s="72"/>
      <c r="Z262" s="72"/>
    </row>
    <row r="263" ht="14.25" customHeight="1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68"/>
      <c r="V263" s="68"/>
      <c r="W263" s="68"/>
      <c r="X263" s="72"/>
      <c r="Y263" s="72"/>
      <c r="Z263" s="72"/>
    </row>
    <row r="264" ht="14.25" customHeight="1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68"/>
      <c r="V264" s="68"/>
      <c r="W264" s="68"/>
      <c r="X264" s="72"/>
      <c r="Y264" s="72"/>
      <c r="Z264" s="72"/>
    </row>
    <row r="265" ht="14.25" customHeight="1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68"/>
      <c r="V265" s="68"/>
      <c r="W265" s="68"/>
      <c r="X265" s="72"/>
      <c r="Y265" s="72"/>
      <c r="Z265" s="72"/>
    </row>
    <row r="266" ht="14.25" customHeight="1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68"/>
      <c r="V266" s="68"/>
      <c r="W266" s="68"/>
      <c r="X266" s="72"/>
      <c r="Y266" s="72"/>
      <c r="Z266" s="72"/>
    </row>
    <row r="267" ht="14.25" customHeight="1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68"/>
      <c r="V267" s="68"/>
      <c r="W267" s="68"/>
      <c r="X267" s="72"/>
      <c r="Y267" s="72"/>
      <c r="Z267" s="72"/>
    </row>
    <row r="268" ht="14.25" customHeight="1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68"/>
      <c r="V268" s="68"/>
      <c r="W268" s="68"/>
      <c r="X268" s="72"/>
      <c r="Y268" s="72"/>
      <c r="Z268" s="72"/>
    </row>
    <row r="269" ht="14.25" customHeight="1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68"/>
      <c r="V269" s="68"/>
      <c r="W269" s="68"/>
      <c r="X269" s="72"/>
      <c r="Y269" s="72"/>
      <c r="Z269" s="72"/>
    </row>
    <row r="270" ht="14.25" customHeight="1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68"/>
      <c r="V270" s="68"/>
      <c r="W270" s="68"/>
      <c r="X270" s="72"/>
      <c r="Y270" s="72"/>
      <c r="Z270" s="72"/>
    </row>
    <row r="271" ht="14.25" customHeight="1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68"/>
      <c r="V271" s="68"/>
      <c r="W271" s="68"/>
      <c r="X271" s="72"/>
      <c r="Y271" s="72"/>
      <c r="Z271" s="72"/>
    </row>
    <row r="272" ht="14.25" customHeight="1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68"/>
      <c r="V272" s="68"/>
      <c r="W272" s="68"/>
      <c r="X272" s="72"/>
      <c r="Y272" s="72"/>
      <c r="Z272" s="72"/>
    </row>
    <row r="273" ht="14.25" customHeight="1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68"/>
      <c r="V273" s="68"/>
      <c r="W273" s="68"/>
      <c r="X273" s="72"/>
      <c r="Y273" s="72"/>
      <c r="Z273" s="72"/>
    </row>
    <row r="274" ht="14.25" customHeight="1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68"/>
      <c r="V274" s="68"/>
      <c r="W274" s="68"/>
      <c r="X274" s="72"/>
      <c r="Y274" s="72"/>
      <c r="Z274" s="72"/>
    </row>
    <row r="275" ht="14.25" customHeight="1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68"/>
      <c r="V275" s="68"/>
      <c r="W275" s="68"/>
      <c r="X275" s="72"/>
      <c r="Y275" s="72"/>
      <c r="Z275" s="72"/>
    </row>
    <row r="276" ht="14.25" customHeight="1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68"/>
      <c r="V276" s="68"/>
      <c r="W276" s="68"/>
      <c r="X276" s="72"/>
      <c r="Y276" s="72"/>
      <c r="Z276" s="72"/>
    </row>
    <row r="277" ht="14.25" customHeight="1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68"/>
      <c r="V277" s="68"/>
      <c r="W277" s="68"/>
      <c r="X277" s="72"/>
      <c r="Y277" s="72"/>
      <c r="Z277" s="72"/>
    </row>
    <row r="278" ht="14.25" customHeight="1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68"/>
      <c r="V278" s="68"/>
      <c r="W278" s="68"/>
      <c r="X278" s="72"/>
      <c r="Y278" s="72"/>
      <c r="Z278" s="72"/>
    </row>
    <row r="279" ht="14.25" customHeight="1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68"/>
      <c r="V279" s="68"/>
      <c r="W279" s="68"/>
      <c r="X279" s="72"/>
      <c r="Y279" s="72"/>
      <c r="Z279" s="72"/>
    </row>
    <row r="280" ht="14.25" customHeight="1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68"/>
      <c r="V280" s="68"/>
      <c r="W280" s="68"/>
      <c r="X280" s="72"/>
      <c r="Y280" s="72"/>
      <c r="Z280" s="72"/>
    </row>
    <row r="281" ht="14.25" customHeight="1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68"/>
      <c r="V281" s="68"/>
      <c r="W281" s="68"/>
      <c r="X281" s="72"/>
      <c r="Y281" s="72"/>
      <c r="Z281" s="72"/>
    </row>
    <row r="282" ht="14.25" customHeight="1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68"/>
      <c r="V282" s="68"/>
      <c r="W282" s="68"/>
      <c r="X282" s="72"/>
      <c r="Y282" s="72"/>
      <c r="Z282" s="72"/>
    </row>
    <row r="283" ht="14.25" customHeight="1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68"/>
      <c r="V283" s="68"/>
      <c r="W283" s="68"/>
      <c r="X283" s="72"/>
      <c r="Y283" s="72"/>
      <c r="Z283" s="72"/>
    </row>
    <row r="284" ht="14.25" customHeight="1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68"/>
      <c r="V284" s="68"/>
      <c r="W284" s="68"/>
      <c r="X284" s="72"/>
      <c r="Y284" s="72"/>
      <c r="Z284" s="72"/>
    </row>
    <row r="285" ht="14.25" customHeight="1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68"/>
      <c r="V285" s="68"/>
      <c r="W285" s="68"/>
      <c r="X285" s="72"/>
      <c r="Y285" s="72"/>
      <c r="Z285" s="72"/>
    </row>
    <row r="286" ht="14.25" customHeight="1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68"/>
      <c r="V286" s="68"/>
      <c r="W286" s="68"/>
      <c r="X286" s="72"/>
      <c r="Y286" s="72"/>
      <c r="Z286" s="72"/>
    </row>
    <row r="287" ht="14.25" customHeight="1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68"/>
      <c r="V287" s="68"/>
      <c r="W287" s="68"/>
      <c r="X287" s="72"/>
      <c r="Y287" s="72"/>
      <c r="Z287" s="72"/>
    </row>
    <row r="288" ht="14.25" customHeight="1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68"/>
      <c r="V288" s="68"/>
      <c r="W288" s="68"/>
      <c r="X288" s="72"/>
      <c r="Y288" s="72"/>
      <c r="Z288" s="72"/>
    </row>
    <row r="289" ht="14.25" customHeight="1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68"/>
      <c r="V289" s="68"/>
      <c r="W289" s="68"/>
      <c r="X289" s="72"/>
      <c r="Y289" s="72"/>
      <c r="Z289" s="72"/>
    </row>
    <row r="290" ht="14.25" customHeight="1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68"/>
      <c r="V290" s="68"/>
      <c r="W290" s="68"/>
      <c r="X290" s="72"/>
      <c r="Y290" s="72"/>
      <c r="Z290" s="72"/>
    </row>
  </sheetData>
  <mergeCells count="11">
    <mergeCell ref="C5:E5"/>
    <mergeCell ref="F5:H5"/>
    <mergeCell ref="I5:K5"/>
    <mergeCell ref="L5:N5"/>
    <mergeCell ref="O5:Q5"/>
    <mergeCell ref="R5:T5"/>
    <mergeCell ref="U5:W5"/>
    <mergeCell ref="X5:Z5"/>
    <mergeCell ref="A1:Z3"/>
    <mergeCell ref="A4:Z4"/>
    <mergeCell ref="A5:B5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46.0"/>
    <col customWidth="1" min="3" max="4" width="5.71"/>
    <col customWidth="1" min="5" max="5" width="5.57"/>
    <col customWidth="1" min="6" max="7" width="5.71"/>
    <col customWidth="1" min="8" max="8" width="5.57"/>
    <col customWidth="1" min="9" max="10" width="5.71"/>
    <col customWidth="1" min="11" max="11" width="5.57"/>
    <col customWidth="1" min="12" max="13" width="5.71"/>
    <col customWidth="1" min="14" max="14" width="5.57"/>
    <col customWidth="1" min="15" max="16" width="5.71"/>
    <col customWidth="1" min="17" max="17" width="5.57"/>
    <col customWidth="1" min="18" max="19" width="5.71"/>
    <col customWidth="1" min="20" max="20" width="5.57"/>
    <col customWidth="1" min="21" max="22" width="5.71"/>
    <col customWidth="1" min="23" max="23" width="5.57"/>
    <col customWidth="1" min="24" max="24" width="14.14"/>
    <col customWidth="1" min="25" max="26" width="12.14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ht="14.25" customHeight="1">
      <c r="A2" s="4"/>
      <c r="Z2" s="5"/>
    </row>
    <row r="3" ht="14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</row>
    <row r="4" ht="40.5" customHeight="1">
      <c r="A4" s="9" t="s">
        <v>108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</row>
    <row r="5" ht="14.25" customHeight="1">
      <c r="A5" s="12" t="s">
        <v>2</v>
      </c>
      <c r="B5" s="11"/>
      <c r="C5" s="13" t="s">
        <v>3</v>
      </c>
      <c r="D5" s="10"/>
      <c r="E5" s="11"/>
      <c r="F5" s="14" t="s">
        <v>4</v>
      </c>
      <c r="G5" s="10"/>
      <c r="H5" s="11"/>
      <c r="I5" s="15" t="s">
        <v>5</v>
      </c>
      <c r="J5" s="10"/>
      <c r="K5" s="11"/>
      <c r="L5" s="16" t="s">
        <v>6</v>
      </c>
      <c r="M5" s="10"/>
      <c r="N5" s="11"/>
      <c r="O5" s="17" t="s">
        <v>7</v>
      </c>
      <c r="P5" s="10"/>
      <c r="Q5" s="11"/>
      <c r="R5" s="12" t="s">
        <v>8</v>
      </c>
      <c r="S5" s="10"/>
      <c r="T5" s="11"/>
      <c r="U5" s="18" t="s">
        <v>9</v>
      </c>
      <c r="V5" s="10"/>
      <c r="W5" s="11"/>
      <c r="X5" s="19" t="s">
        <v>10</v>
      </c>
      <c r="Y5" s="10"/>
      <c r="Z5" s="11"/>
    </row>
    <row r="6" ht="14.25" customHeight="1">
      <c r="A6" s="21" t="s">
        <v>11</v>
      </c>
      <c r="B6" s="21" t="s">
        <v>12</v>
      </c>
      <c r="C6" s="22" t="s">
        <v>13</v>
      </c>
      <c r="D6" s="22" t="s">
        <v>14</v>
      </c>
      <c r="E6" s="22" t="s">
        <v>15</v>
      </c>
      <c r="F6" s="22" t="s">
        <v>13</v>
      </c>
      <c r="G6" s="22" t="s">
        <v>14</v>
      </c>
      <c r="H6" s="22" t="s">
        <v>15</v>
      </c>
      <c r="I6" s="22" t="s">
        <v>13</v>
      </c>
      <c r="J6" s="22" t="s">
        <v>14</v>
      </c>
      <c r="K6" s="22" t="s">
        <v>15</v>
      </c>
      <c r="L6" s="22" t="s">
        <v>13</v>
      </c>
      <c r="M6" s="22" t="s">
        <v>14</v>
      </c>
      <c r="N6" s="22" t="s">
        <v>15</v>
      </c>
      <c r="O6" s="22" t="s">
        <v>13</v>
      </c>
      <c r="P6" s="22" t="s">
        <v>14</v>
      </c>
      <c r="Q6" s="22" t="s">
        <v>15</v>
      </c>
      <c r="R6" s="22" t="s">
        <v>13</v>
      </c>
      <c r="S6" s="22" t="s">
        <v>14</v>
      </c>
      <c r="T6" s="22" t="s">
        <v>15</v>
      </c>
      <c r="U6" s="22" t="s">
        <v>13</v>
      </c>
      <c r="V6" s="22" t="s">
        <v>14</v>
      </c>
      <c r="W6" s="22" t="s">
        <v>15</v>
      </c>
      <c r="X6" s="22" t="s">
        <v>13</v>
      </c>
      <c r="Y6" s="22" t="s">
        <v>14</v>
      </c>
      <c r="Z6" s="22" t="s">
        <v>15</v>
      </c>
    </row>
    <row r="7" ht="14.25" customHeight="1">
      <c r="A7" s="23"/>
      <c r="B7" s="23" t="s">
        <v>16</v>
      </c>
      <c r="C7" s="24">
        <v>10.0</v>
      </c>
      <c r="D7" s="24">
        <v>5.0</v>
      </c>
      <c r="E7" s="24">
        <v>5.0</v>
      </c>
      <c r="F7" s="24">
        <v>12.0</v>
      </c>
      <c r="G7" s="24">
        <v>8.0</v>
      </c>
      <c r="H7" s="24">
        <v>5.0</v>
      </c>
      <c r="I7" s="24">
        <v>10.0</v>
      </c>
      <c r="J7" s="24">
        <v>10.5</v>
      </c>
      <c r="K7" s="24">
        <v>6.0</v>
      </c>
      <c r="L7" s="24">
        <v>7.0</v>
      </c>
      <c r="M7" s="24">
        <v>6.0</v>
      </c>
      <c r="N7" s="24">
        <v>5.0</v>
      </c>
      <c r="O7" s="24">
        <v>10.0</v>
      </c>
      <c r="P7" s="24">
        <v>5.0</v>
      </c>
      <c r="Q7" s="24">
        <v>5.0</v>
      </c>
      <c r="R7" s="24">
        <v>7.0</v>
      </c>
      <c r="S7" s="24"/>
      <c r="T7" s="24">
        <v>9.0</v>
      </c>
      <c r="U7" s="25"/>
      <c r="V7" s="25"/>
      <c r="W7" s="25"/>
      <c r="X7" s="24"/>
      <c r="Y7" s="24"/>
      <c r="Z7" s="24"/>
    </row>
    <row r="8" ht="14.25" customHeight="1">
      <c r="A8" s="27">
        <v>1.0</v>
      </c>
      <c r="B8" s="28" t="s">
        <v>17</v>
      </c>
      <c r="C8" s="29">
        <v>8.0</v>
      </c>
      <c r="D8" s="29">
        <v>3.0</v>
      </c>
      <c r="E8" s="29">
        <v>4.0</v>
      </c>
      <c r="F8" s="30">
        <v>9.0</v>
      </c>
      <c r="G8" s="31">
        <v>6.0</v>
      </c>
      <c r="H8" s="31">
        <v>4.0</v>
      </c>
      <c r="I8" s="32">
        <v>8.0</v>
      </c>
      <c r="J8" s="32">
        <v>9.0</v>
      </c>
      <c r="K8" s="32">
        <v>4.0</v>
      </c>
      <c r="L8" s="33">
        <v>6.0</v>
      </c>
      <c r="M8" s="33">
        <v>4.0</v>
      </c>
      <c r="N8" s="33">
        <v>3.0</v>
      </c>
      <c r="O8" s="29">
        <v>7.0</v>
      </c>
      <c r="P8" s="29">
        <v>4.0</v>
      </c>
      <c r="Q8" s="31">
        <v>3.0</v>
      </c>
      <c r="R8" s="36">
        <v>6.0</v>
      </c>
      <c r="S8" s="36"/>
      <c r="T8" s="36">
        <v>8.0</v>
      </c>
      <c r="U8" s="37" t="str">
        <f t="shared" ref="U8:W8" si="1">(C8+F8+I8+L8+O8+R8)</f>
        <v>44</v>
      </c>
      <c r="V8" s="37" t="str">
        <f t="shared" si="1"/>
        <v>26</v>
      </c>
      <c r="W8" s="37" t="str">
        <f t="shared" si="1"/>
        <v>26</v>
      </c>
      <c r="X8" s="75" t="str">
        <f t="shared" ref="X8:X47" si="3">(U8*100/25)</f>
        <v>176</v>
      </c>
      <c r="Y8" s="75" t="str">
        <f t="shared" ref="Y8:Y47" si="4">(V8*100/14)</f>
        <v>185.7142857</v>
      </c>
      <c r="Z8" s="75" t="str">
        <f t="shared" ref="Z8:Z47" si="5">(W8*100/4)</f>
        <v>650</v>
      </c>
    </row>
    <row r="9" ht="14.25" customHeight="1">
      <c r="A9" s="27">
        <v>2.0</v>
      </c>
      <c r="B9" s="28" t="s">
        <v>18</v>
      </c>
      <c r="C9" s="29">
        <v>8.0</v>
      </c>
      <c r="D9" s="29">
        <v>2.0</v>
      </c>
      <c r="E9" s="29">
        <v>4.0</v>
      </c>
      <c r="F9" s="31">
        <v>9.0</v>
      </c>
      <c r="G9" s="30">
        <v>5.0</v>
      </c>
      <c r="H9" s="31">
        <v>5.0</v>
      </c>
      <c r="I9" s="32">
        <v>8.0</v>
      </c>
      <c r="J9" s="32" t="s">
        <v>109</v>
      </c>
      <c r="K9" s="32">
        <v>5.0</v>
      </c>
      <c r="L9" s="33">
        <v>6.0</v>
      </c>
      <c r="M9" s="33">
        <v>6.0</v>
      </c>
      <c r="N9" s="33">
        <v>2.0</v>
      </c>
      <c r="O9" s="29">
        <v>7.0</v>
      </c>
      <c r="P9" s="29">
        <v>3.0</v>
      </c>
      <c r="Q9" s="31">
        <v>3.0</v>
      </c>
      <c r="R9" s="36">
        <v>5.0</v>
      </c>
      <c r="S9" s="36"/>
      <c r="T9" s="36">
        <v>7.0</v>
      </c>
      <c r="U9" s="37" t="str">
        <f t="shared" ref="U9:W9" si="2">(C9+F9+I9+L9+O9+R9)</f>
        <v>43</v>
      </c>
      <c r="V9" s="37" t="str">
        <f t="shared" si="2"/>
        <v>#VALUE!</v>
      </c>
      <c r="W9" s="37" t="str">
        <f t="shared" si="2"/>
        <v>26</v>
      </c>
      <c r="X9" s="75" t="str">
        <f t="shared" si="3"/>
        <v>172</v>
      </c>
      <c r="Y9" s="75" t="str">
        <f t="shared" si="4"/>
        <v>#VALUE!</v>
      </c>
      <c r="Z9" s="75" t="str">
        <f t="shared" si="5"/>
        <v>650</v>
      </c>
    </row>
    <row r="10" ht="14.25" customHeight="1">
      <c r="A10" s="27">
        <v>3.0</v>
      </c>
      <c r="B10" s="28" t="s">
        <v>19</v>
      </c>
      <c r="C10" s="29">
        <v>2.0</v>
      </c>
      <c r="D10" s="29">
        <v>1.0</v>
      </c>
      <c r="E10" s="29">
        <v>2.0</v>
      </c>
      <c r="F10" s="30">
        <v>3.0</v>
      </c>
      <c r="G10" s="30">
        <v>1.0</v>
      </c>
      <c r="H10" s="30">
        <v>2.0</v>
      </c>
      <c r="I10" s="32">
        <v>2.0</v>
      </c>
      <c r="J10" s="32">
        <v>3.0</v>
      </c>
      <c r="K10" s="32">
        <v>2.0</v>
      </c>
      <c r="L10" s="33">
        <v>1.0</v>
      </c>
      <c r="M10" s="33">
        <v>2.0</v>
      </c>
      <c r="N10" s="33">
        <v>1.0</v>
      </c>
      <c r="O10" s="29">
        <v>2.0</v>
      </c>
      <c r="P10" s="29">
        <v>2.0</v>
      </c>
      <c r="Q10" s="30">
        <v>2.0</v>
      </c>
      <c r="R10" s="36">
        <v>2.0</v>
      </c>
      <c r="S10" s="36"/>
      <c r="T10" s="36">
        <v>2.0</v>
      </c>
      <c r="U10" s="37" t="str">
        <f t="shared" ref="U10:W10" si="6">(C10+F10+I10+L10+O10+R10)</f>
        <v>12</v>
      </c>
      <c r="V10" s="37" t="str">
        <f t="shared" si="6"/>
        <v>9</v>
      </c>
      <c r="W10" s="37" t="str">
        <f t="shared" si="6"/>
        <v>11</v>
      </c>
      <c r="X10" s="75" t="str">
        <f t="shared" si="3"/>
        <v>48</v>
      </c>
      <c r="Y10" s="75" t="str">
        <f t="shared" si="4"/>
        <v>64.28571429</v>
      </c>
      <c r="Z10" s="75" t="str">
        <f t="shared" si="5"/>
        <v>275</v>
      </c>
    </row>
    <row r="11" ht="14.25" customHeight="1">
      <c r="A11" s="27">
        <v>4.0</v>
      </c>
      <c r="B11" s="28" t="s">
        <v>20</v>
      </c>
      <c r="C11" s="29">
        <v>8.0</v>
      </c>
      <c r="D11" s="29">
        <v>3.0</v>
      </c>
      <c r="E11" s="29">
        <v>4.0</v>
      </c>
      <c r="F11" s="31">
        <v>7.0</v>
      </c>
      <c r="G11" s="31">
        <v>5.0</v>
      </c>
      <c r="H11" s="31">
        <v>4.0</v>
      </c>
      <c r="I11" s="32">
        <v>8.0</v>
      </c>
      <c r="J11" s="32" t="s">
        <v>109</v>
      </c>
      <c r="K11" s="32">
        <v>3.0</v>
      </c>
      <c r="L11" s="33">
        <v>6.0</v>
      </c>
      <c r="M11" s="33">
        <v>2.0</v>
      </c>
      <c r="N11" s="33">
        <v>3.0</v>
      </c>
      <c r="O11" s="29">
        <v>7.0</v>
      </c>
      <c r="P11" s="29">
        <v>3.0</v>
      </c>
      <c r="Q11" s="31">
        <v>4.0</v>
      </c>
      <c r="R11" s="36">
        <v>5.0</v>
      </c>
      <c r="S11" s="36"/>
      <c r="T11" s="36">
        <v>8.0</v>
      </c>
      <c r="U11" s="37" t="str">
        <f t="shared" ref="U11:W11" si="7">(C11+F11+I11+L11+O11+R11)</f>
        <v>41</v>
      </c>
      <c r="V11" s="37" t="str">
        <f t="shared" si="7"/>
        <v>#VALUE!</v>
      </c>
      <c r="W11" s="37" t="str">
        <f t="shared" si="7"/>
        <v>26</v>
      </c>
      <c r="X11" s="75" t="str">
        <f t="shared" si="3"/>
        <v>164</v>
      </c>
      <c r="Y11" s="75" t="str">
        <f t="shared" si="4"/>
        <v>#VALUE!</v>
      </c>
      <c r="Z11" s="75" t="str">
        <f t="shared" si="5"/>
        <v>650</v>
      </c>
    </row>
    <row r="12" ht="14.25" customHeight="1">
      <c r="A12" s="27">
        <v>5.0</v>
      </c>
      <c r="B12" s="28" t="s">
        <v>21</v>
      </c>
      <c r="C12" s="29">
        <v>9.0</v>
      </c>
      <c r="D12" s="29">
        <v>4.0</v>
      </c>
      <c r="E12" s="29">
        <v>4.0</v>
      </c>
      <c r="F12" s="31">
        <v>11.0</v>
      </c>
      <c r="G12" s="30">
        <v>6.0</v>
      </c>
      <c r="H12" s="31">
        <v>3.0</v>
      </c>
      <c r="I12" s="32">
        <v>9.0</v>
      </c>
      <c r="J12" s="32">
        <v>9.0</v>
      </c>
      <c r="K12" s="32">
        <v>5.0</v>
      </c>
      <c r="L12" s="33">
        <v>6.0</v>
      </c>
      <c r="M12" s="33">
        <v>6.0</v>
      </c>
      <c r="N12" s="33">
        <v>4.0</v>
      </c>
      <c r="O12" s="29">
        <v>8.0</v>
      </c>
      <c r="P12" s="29">
        <v>2.0</v>
      </c>
      <c r="Q12" s="31">
        <v>4.0</v>
      </c>
      <c r="R12" s="36">
        <v>5.0</v>
      </c>
      <c r="S12" s="36"/>
      <c r="T12" s="36">
        <v>7.0</v>
      </c>
      <c r="U12" s="37" t="str">
        <f t="shared" ref="U12:W12" si="8">(C12+F12+I12+L12+O12+R12)</f>
        <v>48</v>
      </c>
      <c r="V12" s="37" t="str">
        <f t="shared" si="8"/>
        <v>27</v>
      </c>
      <c r="W12" s="37" t="str">
        <f t="shared" si="8"/>
        <v>27</v>
      </c>
      <c r="X12" s="75" t="str">
        <f t="shared" si="3"/>
        <v>192</v>
      </c>
      <c r="Y12" s="75" t="str">
        <f t="shared" si="4"/>
        <v>192.8571429</v>
      </c>
      <c r="Z12" s="75" t="str">
        <f t="shared" si="5"/>
        <v>675</v>
      </c>
    </row>
    <row r="13" ht="14.25" customHeight="1">
      <c r="A13" s="27">
        <v>6.0</v>
      </c>
      <c r="B13" s="28" t="s">
        <v>22</v>
      </c>
      <c r="C13" s="29">
        <v>8.0</v>
      </c>
      <c r="D13" s="29">
        <v>3.0</v>
      </c>
      <c r="E13" s="29">
        <v>4.0</v>
      </c>
      <c r="F13" s="30">
        <v>9.0</v>
      </c>
      <c r="G13" s="30">
        <v>5.0</v>
      </c>
      <c r="H13" s="30">
        <v>4.0</v>
      </c>
      <c r="I13" s="32">
        <v>8.0</v>
      </c>
      <c r="J13" s="32" t="s">
        <v>109</v>
      </c>
      <c r="K13" s="32">
        <v>5.0</v>
      </c>
      <c r="L13" s="33">
        <v>6.0</v>
      </c>
      <c r="M13" s="33">
        <v>6.0</v>
      </c>
      <c r="N13" s="33">
        <v>3.0</v>
      </c>
      <c r="O13" s="29">
        <v>8.0</v>
      </c>
      <c r="P13" s="29">
        <v>3.0</v>
      </c>
      <c r="Q13" s="30">
        <v>4.0</v>
      </c>
      <c r="R13" s="36">
        <v>5.0</v>
      </c>
      <c r="S13" s="36"/>
      <c r="T13" s="36">
        <v>8.0</v>
      </c>
      <c r="U13" s="37" t="str">
        <f t="shared" ref="U13:W13" si="9">(C13+F13+I13+L13+O13+R13)</f>
        <v>44</v>
      </c>
      <c r="V13" s="37" t="str">
        <f t="shared" si="9"/>
        <v>#VALUE!</v>
      </c>
      <c r="W13" s="37" t="str">
        <f t="shared" si="9"/>
        <v>28</v>
      </c>
      <c r="X13" s="75" t="str">
        <f t="shared" si="3"/>
        <v>176</v>
      </c>
      <c r="Y13" s="75" t="str">
        <f t="shared" si="4"/>
        <v>#VALUE!</v>
      </c>
      <c r="Z13" s="75" t="str">
        <f t="shared" si="5"/>
        <v>700</v>
      </c>
    </row>
    <row r="14" ht="14.25" customHeight="1">
      <c r="A14" s="27">
        <v>7.0</v>
      </c>
      <c r="B14" s="28" t="s">
        <v>23</v>
      </c>
      <c r="C14" s="29">
        <v>10.0</v>
      </c>
      <c r="D14" s="29">
        <v>4.0</v>
      </c>
      <c r="E14" s="29">
        <v>3.0</v>
      </c>
      <c r="F14" s="31">
        <v>11.0</v>
      </c>
      <c r="G14" s="30">
        <v>7.0</v>
      </c>
      <c r="H14" s="31">
        <v>4.0</v>
      </c>
      <c r="I14" s="32">
        <v>10.0</v>
      </c>
      <c r="J14" s="32">
        <v>9.0</v>
      </c>
      <c r="K14" s="32">
        <v>6.0</v>
      </c>
      <c r="L14" s="33">
        <v>6.0</v>
      </c>
      <c r="M14" s="33">
        <v>6.0</v>
      </c>
      <c r="N14" s="33">
        <v>5.0</v>
      </c>
      <c r="O14" s="29">
        <v>8.0</v>
      </c>
      <c r="P14" s="29">
        <v>2.0</v>
      </c>
      <c r="Q14" s="31">
        <v>4.0</v>
      </c>
      <c r="R14" s="36">
        <v>5.0</v>
      </c>
      <c r="S14" s="36"/>
      <c r="T14" s="36">
        <v>8.0</v>
      </c>
      <c r="U14" s="37" t="str">
        <f t="shared" ref="U14:W14" si="10">(C14+F14+I14+L14+O14+R14)</f>
        <v>50</v>
      </c>
      <c r="V14" s="37" t="str">
        <f t="shared" si="10"/>
        <v>28</v>
      </c>
      <c r="W14" s="37" t="str">
        <f t="shared" si="10"/>
        <v>30</v>
      </c>
      <c r="X14" s="75" t="str">
        <f t="shared" si="3"/>
        <v>200</v>
      </c>
      <c r="Y14" s="75" t="str">
        <f t="shared" si="4"/>
        <v>200</v>
      </c>
      <c r="Z14" s="75" t="str">
        <f t="shared" si="5"/>
        <v>750</v>
      </c>
    </row>
    <row r="15" ht="14.25" customHeight="1">
      <c r="A15" s="27">
        <v>8.0</v>
      </c>
      <c r="B15" s="28" t="s">
        <v>24</v>
      </c>
      <c r="C15" s="29">
        <v>6.0</v>
      </c>
      <c r="D15" s="29">
        <v>3.0</v>
      </c>
      <c r="E15" s="29">
        <v>2.0</v>
      </c>
      <c r="F15" s="30">
        <v>9.0</v>
      </c>
      <c r="G15" s="30">
        <v>5.0</v>
      </c>
      <c r="H15" s="30">
        <v>4.0</v>
      </c>
      <c r="I15" s="32">
        <v>7.0</v>
      </c>
      <c r="J15" s="32">
        <v>7.5</v>
      </c>
      <c r="K15" s="32">
        <v>5.0</v>
      </c>
      <c r="L15" s="33">
        <v>5.0</v>
      </c>
      <c r="M15" s="33">
        <v>6.0</v>
      </c>
      <c r="N15" s="33">
        <v>3.0</v>
      </c>
      <c r="O15" s="29">
        <v>6.0</v>
      </c>
      <c r="P15" s="29">
        <v>3.0</v>
      </c>
      <c r="Q15" s="30">
        <v>4.0</v>
      </c>
      <c r="R15" s="36">
        <v>4.0</v>
      </c>
      <c r="S15" s="36"/>
      <c r="T15" s="36">
        <v>6.0</v>
      </c>
      <c r="U15" s="37" t="str">
        <f t="shared" ref="U15:W15" si="11">(C15+F15+I15+L15+O15+R15)</f>
        <v>37</v>
      </c>
      <c r="V15" s="37" t="str">
        <f t="shared" si="11"/>
        <v>24.5</v>
      </c>
      <c r="W15" s="37" t="str">
        <f t="shared" si="11"/>
        <v>24</v>
      </c>
      <c r="X15" s="75" t="str">
        <f t="shared" si="3"/>
        <v>148</v>
      </c>
      <c r="Y15" s="75" t="str">
        <f t="shared" si="4"/>
        <v>175</v>
      </c>
      <c r="Z15" s="75" t="str">
        <f t="shared" si="5"/>
        <v>600</v>
      </c>
    </row>
    <row r="16" ht="14.25" customHeight="1">
      <c r="A16" s="27">
        <v>9.0</v>
      </c>
      <c r="B16" s="28" t="s">
        <v>25</v>
      </c>
      <c r="C16" s="29">
        <v>8.0</v>
      </c>
      <c r="D16" s="29">
        <v>3.0</v>
      </c>
      <c r="E16" s="29">
        <v>4.0</v>
      </c>
      <c r="F16" s="30">
        <v>9.0</v>
      </c>
      <c r="G16" s="30">
        <v>5.0</v>
      </c>
      <c r="H16" s="30">
        <v>5.0</v>
      </c>
      <c r="I16" s="32">
        <v>8.0</v>
      </c>
      <c r="J16" s="32">
        <v>7.5</v>
      </c>
      <c r="K16" s="32">
        <v>6.0</v>
      </c>
      <c r="L16" s="33">
        <v>5.0</v>
      </c>
      <c r="M16" s="33">
        <v>6.0</v>
      </c>
      <c r="N16" s="33">
        <v>3.0</v>
      </c>
      <c r="O16" s="29">
        <v>8.0</v>
      </c>
      <c r="P16" s="29">
        <v>2.0</v>
      </c>
      <c r="Q16" s="30">
        <v>5.0</v>
      </c>
      <c r="R16" s="36">
        <v>5.0</v>
      </c>
      <c r="S16" s="36"/>
      <c r="T16" s="36">
        <v>7.0</v>
      </c>
      <c r="U16" s="37" t="str">
        <f t="shared" ref="U16:W16" si="12">(C16+F16+I16+L16+O16+R16)</f>
        <v>43</v>
      </c>
      <c r="V16" s="37" t="str">
        <f t="shared" si="12"/>
        <v>23.5</v>
      </c>
      <c r="W16" s="37" t="str">
        <f t="shared" si="12"/>
        <v>30</v>
      </c>
      <c r="X16" s="75" t="str">
        <f t="shared" si="3"/>
        <v>172</v>
      </c>
      <c r="Y16" s="75" t="str">
        <f t="shared" si="4"/>
        <v>167.8571429</v>
      </c>
      <c r="Z16" s="75" t="str">
        <f t="shared" si="5"/>
        <v>750</v>
      </c>
    </row>
    <row r="17" ht="14.25" customHeight="1">
      <c r="A17" s="27">
        <v>10.0</v>
      </c>
      <c r="B17" s="28" t="s">
        <v>26</v>
      </c>
      <c r="C17" s="29">
        <v>7.0</v>
      </c>
      <c r="D17" s="29">
        <v>3.0</v>
      </c>
      <c r="E17" s="29">
        <v>4.0</v>
      </c>
      <c r="F17" s="30">
        <v>9.0</v>
      </c>
      <c r="G17" s="30">
        <v>4.0</v>
      </c>
      <c r="H17" s="30">
        <v>5.0</v>
      </c>
      <c r="I17" s="32">
        <v>7.0</v>
      </c>
      <c r="J17" s="32">
        <v>7.5</v>
      </c>
      <c r="K17" s="32">
        <v>5.0</v>
      </c>
      <c r="L17" s="33">
        <v>5.0</v>
      </c>
      <c r="M17" s="33">
        <v>6.0</v>
      </c>
      <c r="N17" s="33">
        <v>3.0</v>
      </c>
      <c r="O17" s="29">
        <v>7.0</v>
      </c>
      <c r="P17" s="29">
        <v>3.0</v>
      </c>
      <c r="Q17" s="30">
        <v>5.0</v>
      </c>
      <c r="R17" s="36">
        <v>5.0</v>
      </c>
      <c r="S17" s="36"/>
      <c r="T17" s="36">
        <v>7.0</v>
      </c>
      <c r="U17" s="37" t="str">
        <f t="shared" ref="U17:W17" si="13">(C17+F17+I17+L17+O17+R17)</f>
        <v>40</v>
      </c>
      <c r="V17" s="37" t="str">
        <f t="shared" si="13"/>
        <v>23.5</v>
      </c>
      <c r="W17" s="37" t="str">
        <f t="shared" si="13"/>
        <v>29</v>
      </c>
      <c r="X17" s="75" t="str">
        <f t="shared" si="3"/>
        <v>160</v>
      </c>
      <c r="Y17" s="75" t="str">
        <f t="shared" si="4"/>
        <v>167.8571429</v>
      </c>
      <c r="Z17" s="75" t="str">
        <f t="shared" si="5"/>
        <v>725</v>
      </c>
    </row>
    <row r="18" ht="14.25" customHeight="1">
      <c r="A18" s="27">
        <v>11.0</v>
      </c>
      <c r="B18" s="28" t="s">
        <v>27</v>
      </c>
      <c r="C18" s="29">
        <v>8.0</v>
      </c>
      <c r="D18" s="29">
        <v>3.0</v>
      </c>
      <c r="E18" s="29">
        <v>4.0</v>
      </c>
      <c r="F18" s="30">
        <v>11.0</v>
      </c>
      <c r="G18" s="30">
        <v>7.0</v>
      </c>
      <c r="H18" s="30">
        <v>5.0</v>
      </c>
      <c r="I18" s="32">
        <v>8.0</v>
      </c>
      <c r="J18" s="32">
        <v>10.5</v>
      </c>
      <c r="K18" s="32">
        <v>5.0</v>
      </c>
      <c r="L18" s="33">
        <v>7.0</v>
      </c>
      <c r="M18" s="33">
        <v>6.0</v>
      </c>
      <c r="N18" s="33">
        <v>4.0</v>
      </c>
      <c r="O18" s="29">
        <v>6.0</v>
      </c>
      <c r="P18" s="29">
        <v>2.0</v>
      </c>
      <c r="Q18" s="30">
        <v>5.0</v>
      </c>
      <c r="R18" s="36">
        <v>7.0</v>
      </c>
      <c r="S18" s="36"/>
      <c r="T18" s="36">
        <v>8.0</v>
      </c>
      <c r="U18" s="37" t="str">
        <f t="shared" ref="U18:W18" si="14">(C18+F18+I18+L18+O18+R18)</f>
        <v>47</v>
      </c>
      <c r="V18" s="37" t="str">
        <f t="shared" si="14"/>
        <v>28.5</v>
      </c>
      <c r="W18" s="37" t="str">
        <f t="shared" si="14"/>
        <v>31</v>
      </c>
      <c r="X18" s="75" t="str">
        <f t="shared" si="3"/>
        <v>188</v>
      </c>
      <c r="Y18" s="75" t="str">
        <f t="shared" si="4"/>
        <v>203.5714286</v>
      </c>
      <c r="Z18" s="75" t="str">
        <f t="shared" si="5"/>
        <v>775</v>
      </c>
    </row>
    <row r="19" ht="14.25" customHeight="1">
      <c r="A19" s="27">
        <v>12.0</v>
      </c>
      <c r="B19" s="28" t="s">
        <v>28</v>
      </c>
      <c r="C19" s="29">
        <v>7.0</v>
      </c>
      <c r="D19" s="29">
        <v>3.0</v>
      </c>
      <c r="E19" s="29">
        <v>2.0</v>
      </c>
      <c r="F19" s="30">
        <v>9.0</v>
      </c>
      <c r="G19" s="30">
        <v>4.0</v>
      </c>
      <c r="H19" s="30">
        <v>2.0</v>
      </c>
      <c r="I19" s="32">
        <v>7.0</v>
      </c>
      <c r="J19" s="32">
        <v>7.5</v>
      </c>
      <c r="K19" s="32">
        <v>5.0</v>
      </c>
      <c r="L19" s="33">
        <v>5.0</v>
      </c>
      <c r="M19" s="33">
        <v>6.0</v>
      </c>
      <c r="N19" s="33">
        <v>3.0</v>
      </c>
      <c r="O19" s="29">
        <v>5.0</v>
      </c>
      <c r="P19" s="29">
        <v>3.0</v>
      </c>
      <c r="Q19" s="30">
        <v>2.0</v>
      </c>
      <c r="R19" s="36">
        <v>3.0</v>
      </c>
      <c r="S19" s="36"/>
      <c r="T19" s="36">
        <v>5.0</v>
      </c>
      <c r="U19" s="37" t="str">
        <f t="shared" ref="U19:W19" si="15">(C19+F19+I19+L19+O19+R19)</f>
        <v>36</v>
      </c>
      <c r="V19" s="37" t="str">
        <f t="shared" si="15"/>
        <v>23.5</v>
      </c>
      <c r="W19" s="37" t="str">
        <f t="shared" si="15"/>
        <v>19</v>
      </c>
      <c r="X19" s="75" t="str">
        <f t="shared" si="3"/>
        <v>144</v>
      </c>
      <c r="Y19" s="75" t="str">
        <f t="shared" si="4"/>
        <v>167.8571429</v>
      </c>
      <c r="Z19" s="75" t="str">
        <f t="shared" si="5"/>
        <v>475</v>
      </c>
    </row>
    <row r="20" ht="14.25" customHeight="1">
      <c r="A20" s="27">
        <v>13.0</v>
      </c>
      <c r="B20" s="28" t="s">
        <v>29</v>
      </c>
      <c r="C20" s="29">
        <v>8.0</v>
      </c>
      <c r="D20" s="29">
        <v>3.0</v>
      </c>
      <c r="E20" s="29">
        <v>4.0</v>
      </c>
      <c r="F20" s="30">
        <v>8.0</v>
      </c>
      <c r="G20" s="30">
        <v>5.0</v>
      </c>
      <c r="H20" s="30">
        <v>5.0</v>
      </c>
      <c r="I20" s="32">
        <v>8.0</v>
      </c>
      <c r="J20" s="32">
        <v>7.5</v>
      </c>
      <c r="K20" s="32">
        <v>5.0</v>
      </c>
      <c r="L20" s="33">
        <v>6.0</v>
      </c>
      <c r="M20" s="33">
        <v>6.0</v>
      </c>
      <c r="N20" s="33">
        <v>3.0</v>
      </c>
      <c r="O20" s="29">
        <v>7.0</v>
      </c>
      <c r="P20" s="29">
        <v>2.0</v>
      </c>
      <c r="Q20" s="30">
        <v>5.0</v>
      </c>
      <c r="R20" s="36">
        <v>5.0</v>
      </c>
      <c r="S20" s="36"/>
      <c r="T20" s="36">
        <v>7.0</v>
      </c>
      <c r="U20" s="37" t="str">
        <f t="shared" ref="U20:W20" si="16">(C20+F20+I20+L20+O20+R20)</f>
        <v>42</v>
      </c>
      <c r="V20" s="37" t="str">
        <f t="shared" si="16"/>
        <v>23.5</v>
      </c>
      <c r="W20" s="37" t="str">
        <f t="shared" si="16"/>
        <v>29</v>
      </c>
      <c r="X20" s="75" t="str">
        <f t="shared" si="3"/>
        <v>168</v>
      </c>
      <c r="Y20" s="75" t="str">
        <f t="shared" si="4"/>
        <v>167.8571429</v>
      </c>
      <c r="Z20" s="75" t="str">
        <f t="shared" si="5"/>
        <v>725</v>
      </c>
    </row>
    <row r="21" ht="14.25" customHeight="1">
      <c r="A21" s="27">
        <v>14.0</v>
      </c>
      <c r="B21" s="28" t="s">
        <v>30</v>
      </c>
      <c r="C21" s="29">
        <v>7.0</v>
      </c>
      <c r="D21" s="29">
        <v>4.0</v>
      </c>
      <c r="E21" s="29">
        <v>3.0</v>
      </c>
      <c r="F21" s="31">
        <v>11.0</v>
      </c>
      <c r="G21" s="31">
        <v>4.0</v>
      </c>
      <c r="H21" s="31">
        <v>4.0</v>
      </c>
      <c r="I21" s="32">
        <v>7.0</v>
      </c>
      <c r="J21" s="32">
        <v>9.0</v>
      </c>
      <c r="K21" s="32">
        <v>5.0</v>
      </c>
      <c r="L21" s="33">
        <v>5.0</v>
      </c>
      <c r="M21" s="33">
        <v>6.0</v>
      </c>
      <c r="N21" s="33">
        <v>4.0</v>
      </c>
      <c r="O21" s="29">
        <v>7.0</v>
      </c>
      <c r="P21" s="29">
        <v>2.0</v>
      </c>
      <c r="Q21" s="31">
        <v>4.0</v>
      </c>
      <c r="R21" s="36">
        <v>5.0</v>
      </c>
      <c r="S21" s="36"/>
      <c r="T21" s="36">
        <v>6.0</v>
      </c>
      <c r="U21" s="37" t="str">
        <f t="shared" ref="U21:W21" si="17">(C21+F21+I21+L21+O21+R21)</f>
        <v>42</v>
      </c>
      <c r="V21" s="37" t="str">
        <f t="shared" si="17"/>
        <v>25</v>
      </c>
      <c r="W21" s="37" t="str">
        <f t="shared" si="17"/>
        <v>26</v>
      </c>
      <c r="X21" s="75" t="str">
        <f t="shared" si="3"/>
        <v>168</v>
      </c>
      <c r="Y21" s="75" t="str">
        <f t="shared" si="4"/>
        <v>178.5714286</v>
      </c>
      <c r="Z21" s="75" t="str">
        <f t="shared" si="5"/>
        <v>650</v>
      </c>
    </row>
    <row r="22" ht="14.25" customHeight="1">
      <c r="A22" s="27">
        <v>15.0</v>
      </c>
      <c r="B22" s="28" t="s">
        <v>31</v>
      </c>
      <c r="C22" s="29">
        <v>0.0</v>
      </c>
      <c r="D22" s="29">
        <v>0.0</v>
      </c>
      <c r="E22" s="29">
        <v>0.0</v>
      </c>
      <c r="F22" s="31">
        <v>0.0</v>
      </c>
      <c r="G22" s="31">
        <v>0.0</v>
      </c>
      <c r="H22" s="31">
        <v>0.0</v>
      </c>
      <c r="I22" s="32">
        <v>0.0</v>
      </c>
      <c r="J22" s="32">
        <v>0.0</v>
      </c>
      <c r="K22" s="32">
        <v>0.0</v>
      </c>
      <c r="L22" s="33">
        <v>0.0</v>
      </c>
      <c r="M22" s="33">
        <v>2.0</v>
      </c>
      <c r="N22" s="33">
        <v>0.0</v>
      </c>
      <c r="O22" s="29">
        <v>6.0</v>
      </c>
      <c r="P22" s="29">
        <v>3.0</v>
      </c>
      <c r="Q22" s="31">
        <v>0.0</v>
      </c>
      <c r="R22" s="36">
        <v>0.0</v>
      </c>
      <c r="S22" s="36"/>
      <c r="T22" s="36">
        <v>0.0</v>
      </c>
      <c r="U22" s="37" t="str">
        <f t="shared" ref="U22:W22" si="18">(C22+F22+I22+L22+O22+R22)</f>
        <v>6</v>
      </c>
      <c r="V22" s="37" t="str">
        <f t="shared" si="18"/>
        <v>5</v>
      </c>
      <c r="W22" s="37" t="str">
        <f t="shared" si="18"/>
        <v>0</v>
      </c>
      <c r="X22" s="75" t="str">
        <f t="shared" si="3"/>
        <v>24</v>
      </c>
      <c r="Y22" s="75" t="str">
        <f t="shared" si="4"/>
        <v>35.71428571</v>
      </c>
      <c r="Z22" s="75" t="str">
        <f t="shared" si="5"/>
        <v>0</v>
      </c>
    </row>
    <row r="23" ht="14.25" customHeight="1">
      <c r="A23" s="27">
        <v>16.0</v>
      </c>
      <c r="B23" s="28" t="s">
        <v>32</v>
      </c>
      <c r="C23" s="40">
        <v>5.0</v>
      </c>
      <c r="D23" s="40">
        <v>3.0</v>
      </c>
      <c r="E23" s="40">
        <v>2.0</v>
      </c>
      <c r="F23" s="31">
        <v>8.0</v>
      </c>
      <c r="G23" s="31">
        <v>4.0</v>
      </c>
      <c r="H23" s="31">
        <v>4.0</v>
      </c>
      <c r="I23" s="41">
        <v>6.0</v>
      </c>
      <c r="J23" s="41">
        <v>7.5</v>
      </c>
      <c r="K23" s="32">
        <v>4.0</v>
      </c>
      <c r="L23" s="42">
        <v>5.0</v>
      </c>
      <c r="M23" s="42">
        <v>4.0</v>
      </c>
      <c r="N23" s="42">
        <v>3.0</v>
      </c>
      <c r="O23" s="40">
        <v>8.0</v>
      </c>
      <c r="P23" s="40">
        <v>3.0</v>
      </c>
      <c r="Q23" s="31">
        <v>4.0</v>
      </c>
      <c r="R23" s="45">
        <v>4.0</v>
      </c>
      <c r="S23" s="36"/>
      <c r="T23" s="45">
        <v>6.0</v>
      </c>
      <c r="U23" s="37" t="str">
        <f t="shared" ref="U23:W23" si="19">(C23+F23+I23+L23+O23+R23)</f>
        <v>36</v>
      </c>
      <c r="V23" s="37" t="str">
        <f t="shared" si="19"/>
        <v>21.5</v>
      </c>
      <c r="W23" s="37" t="str">
        <f t="shared" si="19"/>
        <v>23</v>
      </c>
      <c r="X23" s="75" t="str">
        <f t="shared" si="3"/>
        <v>144</v>
      </c>
      <c r="Y23" s="75" t="str">
        <f t="shared" si="4"/>
        <v>153.5714286</v>
      </c>
      <c r="Z23" s="75" t="str">
        <f t="shared" si="5"/>
        <v>575</v>
      </c>
    </row>
    <row r="24" ht="14.25" customHeight="1">
      <c r="A24" s="27">
        <v>17.0</v>
      </c>
      <c r="B24" s="28" t="s">
        <v>33</v>
      </c>
      <c r="C24" s="29">
        <v>5.0</v>
      </c>
      <c r="D24" s="29">
        <v>3.0</v>
      </c>
      <c r="E24" s="29">
        <v>2.0</v>
      </c>
      <c r="F24" s="30">
        <v>6.0</v>
      </c>
      <c r="G24" s="30">
        <v>4.0</v>
      </c>
      <c r="H24" s="30">
        <v>3.0</v>
      </c>
      <c r="I24" s="32">
        <v>6.0</v>
      </c>
      <c r="J24" s="32">
        <v>4.5</v>
      </c>
      <c r="K24" s="32">
        <v>3.0</v>
      </c>
      <c r="L24" s="33">
        <v>4.0</v>
      </c>
      <c r="M24" s="33">
        <v>4.0</v>
      </c>
      <c r="N24" s="33">
        <v>3.0</v>
      </c>
      <c r="O24" s="29">
        <v>6.0</v>
      </c>
      <c r="P24" s="29">
        <v>3.0</v>
      </c>
      <c r="Q24" s="30">
        <v>3.0</v>
      </c>
      <c r="R24" s="36">
        <v>3.0</v>
      </c>
      <c r="S24" s="36"/>
      <c r="T24" s="36">
        <v>5.0</v>
      </c>
      <c r="U24" s="37" t="str">
        <f t="shared" ref="U24:W24" si="20">(C24+F24+I24+L24+O24+R24)</f>
        <v>30</v>
      </c>
      <c r="V24" s="37" t="str">
        <f t="shared" si="20"/>
        <v>18.5</v>
      </c>
      <c r="W24" s="37" t="str">
        <f t="shared" si="20"/>
        <v>19</v>
      </c>
      <c r="X24" s="75" t="str">
        <f t="shared" si="3"/>
        <v>120</v>
      </c>
      <c r="Y24" s="75" t="str">
        <f t="shared" si="4"/>
        <v>132.1428571</v>
      </c>
      <c r="Z24" s="75" t="str">
        <f t="shared" si="5"/>
        <v>475</v>
      </c>
    </row>
    <row r="25" ht="14.25" customHeight="1">
      <c r="A25" s="27">
        <v>18.0</v>
      </c>
      <c r="B25" s="28" t="s">
        <v>34</v>
      </c>
      <c r="C25" s="29">
        <v>7.0</v>
      </c>
      <c r="D25" s="29">
        <v>3.0</v>
      </c>
      <c r="E25" s="29">
        <v>4.0</v>
      </c>
      <c r="F25" s="30">
        <v>9.0</v>
      </c>
      <c r="G25" s="30">
        <v>4.0</v>
      </c>
      <c r="H25" s="30">
        <v>5.0</v>
      </c>
      <c r="I25" s="32">
        <v>7.0</v>
      </c>
      <c r="J25" s="32">
        <v>7.5</v>
      </c>
      <c r="K25" s="32">
        <v>5.0</v>
      </c>
      <c r="L25" s="33">
        <v>5.0</v>
      </c>
      <c r="M25" s="33">
        <v>6.0</v>
      </c>
      <c r="N25" s="33">
        <v>3.0</v>
      </c>
      <c r="O25" s="29">
        <v>6.0</v>
      </c>
      <c r="P25" s="29">
        <v>3.0</v>
      </c>
      <c r="Q25" s="30">
        <v>5.0</v>
      </c>
      <c r="R25" s="36">
        <v>5.0</v>
      </c>
      <c r="S25" s="36"/>
      <c r="T25" s="36">
        <v>7.0</v>
      </c>
      <c r="U25" s="37" t="str">
        <f t="shared" ref="U25:W25" si="21">(C25+F25+I25+L25+O25+R25)</f>
        <v>39</v>
      </c>
      <c r="V25" s="37" t="str">
        <f t="shared" si="21"/>
        <v>23.5</v>
      </c>
      <c r="W25" s="37" t="str">
        <f t="shared" si="21"/>
        <v>29</v>
      </c>
      <c r="X25" s="75" t="str">
        <f t="shared" si="3"/>
        <v>156</v>
      </c>
      <c r="Y25" s="75" t="str">
        <f t="shared" si="4"/>
        <v>167.8571429</v>
      </c>
      <c r="Z25" s="75" t="str">
        <f t="shared" si="5"/>
        <v>725</v>
      </c>
    </row>
    <row r="26" ht="14.25" customHeight="1">
      <c r="A26" s="27">
        <v>19.0</v>
      </c>
      <c r="B26" s="28" t="s">
        <v>35</v>
      </c>
      <c r="C26" s="29">
        <v>8.0</v>
      </c>
      <c r="D26" s="40">
        <v>3.0</v>
      </c>
      <c r="E26" s="40">
        <v>4.0</v>
      </c>
      <c r="F26" s="30">
        <v>7.0</v>
      </c>
      <c r="G26" s="31">
        <v>5.0</v>
      </c>
      <c r="H26" s="31">
        <v>4.0</v>
      </c>
      <c r="I26" s="32">
        <v>8.0</v>
      </c>
      <c r="J26" s="32">
        <v>7.5</v>
      </c>
      <c r="K26" s="32">
        <v>3.0</v>
      </c>
      <c r="L26" s="33">
        <v>6.0</v>
      </c>
      <c r="M26" s="33">
        <v>4.0</v>
      </c>
      <c r="N26" s="33">
        <v>3.0</v>
      </c>
      <c r="O26" s="29">
        <v>5.0</v>
      </c>
      <c r="P26" s="40">
        <v>3.0</v>
      </c>
      <c r="Q26" s="31">
        <v>4.0</v>
      </c>
      <c r="R26" s="36">
        <v>5.0</v>
      </c>
      <c r="S26" s="36"/>
      <c r="T26" s="36">
        <v>8.0</v>
      </c>
      <c r="U26" s="37" t="str">
        <f t="shared" ref="U26:W26" si="22">(C26+F26+I26+L26+O26+R26)</f>
        <v>39</v>
      </c>
      <c r="V26" s="37" t="str">
        <f t="shared" si="22"/>
        <v>22.5</v>
      </c>
      <c r="W26" s="37" t="str">
        <f t="shared" si="22"/>
        <v>26</v>
      </c>
      <c r="X26" s="75" t="str">
        <f t="shared" si="3"/>
        <v>156</v>
      </c>
      <c r="Y26" s="75" t="str">
        <f t="shared" si="4"/>
        <v>160.7142857</v>
      </c>
      <c r="Z26" s="75" t="str">
        <f t="shared" si="5"/>
        <v>650</v>
      </c>
    </row>
    <row r="27" ht="14.25" customHeight="1">
      <c r="A27" s="27">
        <v>20.0</v>
      </c>
      <c r="B27" s="28" t="s">
        <v>36</v>
      </c>
      <c r="C27" s="40">
        <v>8.0</v>
      </c>
      <c r="D27" s="40">
        <v>2.0</v>
      </c>
      <c r="E27" s="40">
        <v>3.0</v>
      </c>
      <c r="F27" s="31">
        <v>9.0</v>
      </c>
      <c r="G27" s="31">
        <v>5.0</v>
      </c>
      <c r="H27" s="31">
        <v>4.0</v>
      </c>
      <c r="I27" s="32">
        <v>8.0</v>
      </c>
      <c r="J27" s="32">
        <v>7.5</v>
      </c>
      <c r="K27" s="32">
        <v>5.0</v>
      </c>
      <c r="L27" s="33">
        <v>6.0</v>
      </c>
      <c r="M27" s="33">
        <v>4.0</v>
      </c>
      <c r="N27" s="33">
        <v>2.0</v>
      </c>
      <c r="O27" s="40">
        <v>5.0</v>
      </c>
      <c r="P27" s="40">
        <v>2.0</v>
      </c>
      <c r="Q27" s="31">
        <v>4.0</v>
      </c>
      <c r="R27" s="36">
        <v>4.0</v>
      </c>
      <c r="S27" s="36"/>
      <c r="T27" s="36">
        <v>6.0</v>
      </c>
      <c r="U27" s="37" t="str">
        <f t="shared" ref="U27:W27" si="23">(C27+F27+I27+L27+O27+R27)</f>
        <v>40</v>
      </c>
      <c r="V27" s="37" t="str">
        <f t="shared" si="23"/>
        <v>20.5</v>
      </c>
      <c r="W27" s="37" t="str">
        <f t="shared" si="23"/>
        <v>24</v>
      </c>
      <c r="X27" s="75" t="str">
        <f t="shared" si="3"/>
        <v>160</v>
      </c>
      <c r="Y27" s="75" t="str">
        <f t="shared" si="4"/>
        <v>146.4285714</v>
      </c>
      <c r="Z27" s="75" t="str">
        <f t="shared" si="5"/>
        <v>600</v>
      </c>
    </row>
    <row r="28" ht="14.25" customHeight="1">
      <c r="A28" s="27">
        <v>21.0</v>
      </c>
      <c r="B28" s="28" t="s">
        <v>37</v>
      </c>
      <c r="C28" s="29">
        <v>7.0</v>
      </c>
      <c r="D28" s="29">
        <v>3.0</v>
      </c>
      <c r="E28" s="29">
        <v>4.0</v>
      </c>
      <c r="F28" s="30">
        <v>8.0</v>
      </c>
      <c r="G28" s="30">
        <v>4.0</v>
      </c>
      <c r="H28" s="30">
        <v>5.0</v>
      </c>
      <c r="I28" s="32">
        <v>8.0</v>
      </c>
      <c r="J28" s="32">
        <v>9.0</v>
      </c>
      <c r="K28" s="32">
        <v>6.0</v>
      </c>
      <c r="L28" s="33">
        <v>5.0</v>
      </c>
      <c r="M28" s="33">
        <v>6.0</v>
      </c>
      <c r="N28" s="33">
        <v>4.0</v>
      </c>
      <c r="O28" s="29">
        <v>5.0</v>
      </c>
      <c r="P28" s="29">
        <v>3.0</v>
      </c>
      <c r="Q28" s="30">
        <v>5.0</v>
      </c>
      <c r="R28" s="36">
        <v>6.0</v>
      </c>
      <c r="S28" s="36"/>
      <c r="T28" s="36">
        <v>7.0</v>
      </c>
      <c r="U28" s="37" t="str">
        <f t="shared" ref="U28:W28" si="24">(C28+F28+I28+L28+O28+R28)</f>
        <v>39</v>
      </c>
      <c r="V28" s="37" t="str">
        <f t="shared" si="24"/>
        <v>25</v>
      </c>
      <c r="W28" s="37" t="str">
        <f t="shared" si="24"/>
        <v>31</v>
      </c>
      <c r="X28" s="75" t="str">
        <f t="shared" si="3"/>
        <v>156</v>
      </c>
      <c r="Y28" s="75" t="str">
        <f t="shared" si="4"/>
        <v>178.5714286</v>
      </c>
      <c r="Z28" s="75" t="str">
        <f t="shared" si="5"/>
        <v>775</v>
      </c>
    </row>
    <row r="29" ht="14.25" customHeight="1">
      <c r="A29" s="27">
        <v>22.0</v>
      </c>
      <c r="B29" s="28" t="s">
        <v>38</v>
      </c>
      <c r="C29" s="40">
        <v>7.0</v>
      </c>
      <c r="D29" s="40">
        <v>3.0</v>
      </c>
      <c r="E29" s="40">
        <v>4.0</v>
      </c>
      <c r="F29" s="31">
        <v>8.0</v>
      </c>
      <c r="G29" s="31">
        <v>2.0</v>
      </c>
      <c r="H29" s="30">
        <v>5.0</v>
      </c>
      <c r="I29" s="32">
        <v>7.0</v>
      </c>
      <c r="J29" s="32">
        <v>4.5</v>
      </c>
      <c r="K29" s="32">
        <v>5.0</v>
      </c>
      <c r="L29" s="33">
        <v>4.0</v>
      </c>
      <c r="M29" s="33">
        <v>6.0</v>
      </c>
      <c r="N29" s="33">
        <v>3.0</v>
      </c>
      <c r="O29" s="40">
        <v>5.0</v>
      </c>
      <c r="P29" s="40">
        <v>3.0</v>
      </c>
      <c r="Q29" s="30">
        <v>5.0</v>
      </c>
      <c r="R29" s="36">
        <v>4.0</v>
      </c>
      <c r="S29" s="36"/>
      <c r="T29" s="36">
        <v>7.0</v>
      </c>
      <c r="U29" s="37" t="str">
        <f t="shared" ref="U29:W29" si="25">(C29+F29+I29+L29+O29+R29)</f>
        <v>35</v>
      </c>
      <c r="V29" s="37" t="str">
        <f t="shared" si="25"/>
        <v>18.5</v>
      </c>
      <c r="W29" s="37" t="str">
        <f t="shared" si="25"/>
        <v>29</v>
      </c>
      <c r="X29" s="75" t="str">
        <f t="shared" si="3"/>
        <v>140</v>
      </c>
      <c r="Y29" s="75" t="str">
        <f t="shared" si="4"/>
        <v>132.1428571</v>
      </c>
      <c r="Z29" s="75" t="str">
        <f t="shared" si="5"/>
        <v>725</v>
      </c>
    </row>
    <row r="30" ht="14.25" customHeight="1">
      <c r="A30" s="27">
        <v>23.0</v>
      </c>
      <c r="B30" s="28" t="s">
        <v>39</v>
      </c>
      <c r="C30" s="29">
        <v>1.0</v>
      </c>
      <c r="D30" s="40">
        <v>1.0</v>
      </c>
      <c r="E30" s="40">
        <v>1.0</v>
      </c>
      <c r="F30" s="30">
        <v>3.0</v>
      </c>
      <c r="G30" s="31">
        <v>3.0</v>
      </c>
      <c r="H30" s="30">
        <v>2.0</v>
      </c>
      <c r="I30" s="32">
        <v>2.0</v>
      </c>
      <c r="J30" s="32">
        <v>3.0</v>
      </c>
      <c r="K30" s="32">
        <v>2.0</v>
      </c>
      <c r="L30" s="33">
        <v>1.0</v>
      </c>
      <c r="M30" s="33">
        <v>2.0</v>
      </c>
      <c r="N30" s="33">
        <v>1.0</v>
      </c>
      <c r="O30" s="29">
        <v>5.0</v>
      </c>
      <c r="P30" s="40">
        <v>1.0</v>
      </c>
      <c r="Q30" s="30">
        <v>2.0</v>
      </c>
      <c r="R30" s="36">
        <v>2.0</v>
      </c>
      <c r="S30" s="36"/>
      <c r="T30" s="36">
        <v>2.0</v>
      </c>
      <c r="U30" s="37" t="str">
        <f t="shared" ref="U30:W30" si="26">(C30+F30+I30+L30+O30+R30)</f>
        <v>14</v>
      </c>
      <c r="V30" s="37" t="str">
        <f t="shared" si="26"/>
        <v>10</v>
      </c>
      <c r="W30" s="37" t="str">
        <f t="shared" si="26"/>
        <v>10</v>
      </c>
      <c r="X30" s="75" t="str">
        <f t="shared" si="3"/>
        <v>56</v>
      </c>
      <c r="Y30" s="75" t="str">
        <f t="shared" si="4"/>
        <v>71.42857143</v>
      </c>
      <c r="Z30" s="75" t="str">
        <f t="shared" si="5"/>
        <v>250</v>
      </c>
    </row>
    <row r="31" ht="14.25" customHeight="1">
      <c r="A31" s="27">
        <v>24.0</v>
      </c>
      <c r="B31" s="28" t="s">
        <v>40</v>
      </c>
      <c r="C31" s="29">
        <v>10.0</v>
      </c>
      <c r="D31" s="29">
        <v>4.0</v>
      </c>
      <c r="E31" s="29">
        <v>4.0</v>
      </c>
      <c r="F31" s="30">
        <v>11.0</v>
      </c>
      <c r="G31" s="30">
        <v>6.0</v>
      </c>
      <c r="H31" s="30">
        <v>5.0</v>
      </c>
      <c r="I31" s="32">
        <v>10.0</v>
      </c>
      <c r="J31" s="32">
        <v>9.0</v>
      </c>
      <c r="K31" s="32">
        <v>6.0</v>
      </c>
      <c r="L31" s="33">
        <v>7.0</v>
      </c>
      <c r="M31" s="33">
        <v>6.0</v>
      </c>
      <c r="N31" s="33">
        <v>4.0</v>
      </c>
      <c r="O31" s="29">
        <v>5.0</v>
      </c>
      <c r="P31" s="29">
        <v>4.0</v>
      </c>
      <c r="Q31" s="30">
        <v>5.0</v>
      </c>
      <c r="R31" s="36">
        <v>6.0</v>
      </c>
      <c r="S31" s="36"/>
      <c r="T31" s="36">
        <v>9.0</v>
      </c>
      <c r="U31" s="37" t="str">
        <f t="shared" ref="U31:W31" si="27">(C31+F31+I31+L31+O31+R31)</f>
        <v>49</v>
      </c>
      <c r="V31" s="37" t="str">
        <f t="shared" si="27"/>
        <v>29</v>
      </c>
      <c r="W31" s="37" t="str">
        <f t="shared" si="27"/>
        <v>33</v>
      </c>
      <c r="X31" s="75" t="str">
        <f t="shared" si="3"/>
        <v>196</v>
      </c>
      <c r="Y31" s="75" t="str">
        <f t="shared" si="4"/>
        <v>207.1428571</v>
      </c>
      <c r="Z31" s="75" t="str">
        <f t="shared" si="5"/>
        <v>825</v>
      </c>
    </row>
    <row r="32" ht="14.25" customHeight="1">
      <c r="A32" s="27">
        <v>25.0</v>
      </c>
      <c r="B32" s="28" t="s">
        <v>41</v>
      </c>
      <c r="C32" s="40">
        <v>10.0</v>
      </c>
      <c r="D32" s="40">
        <v>4.0</v>
      </c>
      <c r="E32" s="40">
        <v>4.0</v>
      </c>
      <c r="F32" s="31">
        <v>11.0</v>
      </c>
      <c r="G32" s="30">
        <v>6.0</v>
      </c>
      <c r="H32" s="31">
        <v>5.0</v>
      </c>
      <c r="I32" s="32">
        <v>10.0</v>
      </c>
      <c r="J32" s="32">
        <v>10.5</v>
      </c>
      <c r="K32" s="32">
        <v>6.0</v>
      </c>
      <c r="L32" s="33">
        <v>7.0</v>
      </c>
      <c r="M32" s="33">
        <v>6.0</v>
      </c>
      <c r="N32" s="33">
        <v>5.0</v>
      </c>
      <c r="O32" s="40">
        <v>5.0</v>
      </c>
      <c r="P32" s="40">
        <v>4.0</v>
      </c>
      <c r="Q32" s="31">
        <v>5.0</v>
      </c>
      <c r="R32" s="36">
        <v>7.0</v>
      </c>
      <c r="S32" s="36"/>
      <c r="T32" s="36">
        <v>9.0</v>
      </c>
      <c r="U32" s="37" t="str">
        <f t="shared" ref="U32:W32" si="28">(C32+F32+I32+L32+O32+R32)</f>
        <v>50</v>
      </c>
      <c r="V32" s="37" t="str">
        <f t="shared" si="28"/>
        <v>30.5</v>
      </c>
      <c r="W32" s="37" t="str">
        <f t="shared" si="28"/>
        <v>34</v>
      </c>
      <c r="X32" s="75" t="str">
        <f t="shared" si="3"/>
        <v>200</v>
      </c>
      <c r="Y32" s="75" t="str">
        <f t="shared" si="4"/>
        <v>217.8571429</v>
      </c>
      <c r="Z32" s="75" t="str">
        <f t="shared" si="5"/>
        <v>850</v>
      </c>
    </row>
    <row r="33" ht="14.25" customHeight="1">
      <c r="A33" s="27">
        <v>26.0</v>
      </c>
      <c r="B33" s="28" t="s">
        <v>42</v>
      </c>
      <c r="C33" s="40">
        <v>8.0</v>
      </c>
      <c r="D33" s="40">
        <v>3.0</v>
      </c>
      <c r="E33" s="40">
        <v>4.0</v>
      </c>
      <c r="F33" s="31">
        <v>9.0</v>
      </c>
      <c r="G33" s="31">
        <v>5.0</v>
      </c>
      <c r="H33" s="31">
        <v>5.0</v>
      </c>
      <c r="I33" s="32">
        <v>8.0</v>
      </c>
      <c r="J33" s="32">
        <v>7.5</v>
      </c>
      <c r="K33" s="32">
        <v>5.0</v>
      </c>
      <c r="L33" s="33">
        <v>6.0</v>
      </c>
      <c r="M33" s="33">
        <v>6.0</v>
      </c>
      <c r="N33" s="33">
        <v>3.0</v>
      </c>
      <c r="O33" s="40">
        <v>8.0</v>
      </c>
      <c r="P33" s="40">
        <v>3.0</v>
      </c>
      <c r="Q33" s="31">
        <v>5.0</v>
      </c>
      <c r="R33" s="36">
        <v>5.0</v>
      </c>
      <c r="S33" s="36"/>
      <c r="T33" s="36">
        <v>8.0</v>
      </c>
      <c r="U33" s="37" t="str">
        <f t="shared" ref="U33:W33" si="29">(C33+F33+I33+L33+O33+R33)</f>
        <v>44</v>
      </c>
      <c r="V33" s="37" t="str">
        <f t="shared" si="29"/>
        <v>24.5</v>
      </c>
      <c r="W33" s="37" t="str">
        <f t="shared" si="29"/>
        <v>30</v>
      </c>
      <c r="X33" s="75" t="str">
        <f t="shared" si="3"/>
        <v>176</v>
      </c>
      <c r="Y33" s="75" t="str">
        <f t="shared" si="4"/>
        <v>175</v>
      </c>
      <c r="Z33" s="75" t="str">
        <f t="shared" si="5"/>
        <v>750</v>
      </c>
    </row>
    <row r="34" ht="14.25" customHeight="1">
      <c r="A34" s="27">
        <v>27.0</v>
      </c>
      <c r="B34" s="28" t="s">
        <v>43</v>
      </c>
      <c r="C34" s="29">
        <v>5.0</v>
      </c>
      <c r="D34" s="40">
        <v>2.0</v>
      </c>
      <c r="E34" s="40">
        <v>2.0</v>
      </c>
      <c r="F34" s="30">
        <v>7.0</v>
      </c>
      <c r="G34" s="31">
        <v>4.0</v>
      </c>
      <c r="H34" s="30">
        <v>3.0</v>
      </c>
      <c r="I34" s="32">
        <v>5.0</v>
      </c>
      <c r="J34" s="32">
        <v>4.5</v>
      </c>
      <c r="K34" s="32">
        <v>4.0</v>
      </c>
      <c r="L34" s="33">
        <v>4.0</v>
      </c>
      <c r="M34" s="33">
        <v>6.0</v>
      </c>
      <c r="N34" s="33">
        <v>2.0</v>
      </c>
      <c r="O34" s="29">
        <v>5.0</v>
      </c>
      <c r="P34" s="40">
        <v>2.0</v>
      </c>
      <c r="Q34" s="30">
        <v>3.0</v>
      </c>
      <c r="R34" s="36">
        <v>3.0</v>
      </c>
      <c r="S34" s="36"/>
      <c r="T34" s="36">
        <v>5.0</v>
      </c>
      <c r="U34" s="37" t="str">
        <f t="shared" ref="U34:W34" si="30">(C34+F34+I34+L34+O34+R34)</f>
        <v>29</v>
      </c>
      <c r="V34" s="37" t="str">
        <f t="shared" si="30"/>
        <v>18.5</v>
      </c>
      <c r="W34" s="37" t="str">
        <f t="shared" si="30"/>
        <v>19</v>
      </c>
      <c r="X34" s="75" t="str">
        <f t="shared" si="3"/>
        <v>116</v>
      </c>
      <c r="Y34" s="75" t="str">
        <f t="shared" si="4"/>
        <v>132.1428571</v>
      </c>
      <c r="Z34" s="75" t="str">
        <f t="shared" si="5"/>
        <v>475</v>
      </c>
    </row>
    <row r="35" ht="14.25" customHeight="1">
      <c r="A35" s="27">
        <v>28.0</v>
      </c>
      <c r="B35" s="28" t="s">
        <v>44</v>
      </c>
      <c r="C35" s="29">
        <v>8.0</v>
      </c>
      <c r="D35" s="40">
        <v>3.0</v>
      </c>
      <c r="E35" s="40">
        <v>4.0</v>
      </c>
      <c r="F35" s="30">
        <v>9.0</v>
      </c>
      <c r="G35" s="30">
        <v>5.0</v>
      </c>
      <c r="H35" s="30">
        <v>5.0</v>
      </c>
      <c r="I35" s="32">
        <v>8.0</v>
      </c>
      <c r="J35" s="32">
        <v>7.5</v>
      </c>
      <c r="K35" s="32">
        <v>5.0</v>
      </c>
      <c r="L35" s="33">
        <v>6.0</v>
      </c>
      <c r="M35" s="33">
        <v>6.0</v>
      </c>
      <c r="N35" s="33">
        <v>3.0</v>
      </c>
      <c r="O35" s="29">
        <v>8.0</v>
      </c>
      <c r="P35" s="40">
        <v>3.0</v>
      </c>
      <c r="Q35" s="30">
        <v>5.0</v>
      </c>
      <c r="R35" s="36">
        <v>5.0</v>
      </c>
      <c r="S35" s="36"/>
      <c r="T35" s="36">
        <v>7.0</v>
      </c>
      <c r="U35" s="37" t="str">
        <f t="shared" ref="U35:W35" si="31">(C35+F35+I35+L35+O35+R35)</f>
        <v>44</v>
      </c>
      <c r="V35" s="37" t="str">
        <f t="shared" si="31"/>
        <v>24.5</v>
      </c>
      <c r="W35" s="37" t="str">
        <f t="shared" si="31"/>
        <v>29</v>
      </c>
      <c r="X35" s="75" t="str">
        <f t="shared" si="3"/>
        <v>176</v>
      </c>
      <c r="Y35" s="75" t="str">
        <f t="shared" si="4"/>
        <v>175</v>
      </c>
      <c r="Z35" s="75" t="str">
        <f t="shared" si="5"/>
        <v>725</v>
      </c>
    </row>
    <row r="36" ht="14.25" customHeight="1">
      <c r="A36" s="27">
        <v>29.0</v>
      </c>
      <c r="B36" s="28" t="s">
        <v>45</v>
      </c>
      <c r="C36" s="29">
        <v>8.0</v>
      </c>
      <c r="D36" s="29">
        <v>3.0</v>
      </c>
      <c r="E36" s="29">
        <v>3.0</v>
      </c>
      <c r="F36" s="30">
        <v>10.0</v>
      </c>
      <c r="G36" s="30">
        <v>6.0</v>
      </c>
      <c r="H36" s="30">
        <v>5.0</v>
      </c>
      <c r="I36" s="32">
        <v>8.0</v>
      </c>
      <c r="J36" s="32">
        <v>9.0</v>
      </c>
      <c r="K36" s="32">
        <v>5.0</v>
      </c>
      <c r="L36" s="33">
        <v>7.0</v>
      </c>
      <c r="M36" s="33">
        <v>6.0</v>
      </c>
      <c r="N36" s="33">
        <v>3.0</v>
      </c>
      <c r="O36" s="29">
        <v>8.0</v>
      </c>
      <c r="P36" s="29">
        <v>3.0</v>
      </c>
      <c r="Q36" s="30">
        <v>5.0</v>
      </c>
      <c r="R36" s="36">
        <v>6.0</v>
      </c>
      <c r="S36" s="36"/>
      <c r="T36" s="36">
        <v>8.0</v>
      </c>
      <c r="U36" s="37" t="str">
        <f t="shared" ref="U36:W36" si="32">(C36+F36+I36+L36+O36+R36)</f>
        <v>47</v>
      </c>
      <c r="V36" s="37" t="str">
        <f t="shared" si="32"/>
        <v>27</v>
      </c>
      <c r="W36" s="37" t="str">
        <f t="shared" si="32"/>
        <v>29</v>
      </c>
      <c r="X36" s="75" t="str">
        <f t="shared" si="3"/>
        <v>188</v>
      </c>
      <c r="Y36" s="75" t="str">
        <f t="shared" si="4"/>
        <v>192.8571429</v>
      </c>
      <c r="Z36" s="75" t="str">
        <f t="shared" si="5"/>
        <v>725</v>
      </c>
    </row>
    <row r="37" ht="14.25" customHeight="1">
      <c r="A37" s="27">
        <v>30.0</v>
      </c>
      <c r="B37" s="28" t="s">
        <v>46</v>
      </c>
      <c r="C37" s="40">
        <v>8.0</v>
      </c>
      <c r="D37" s="40">
        <v>3.0</v>
      </c>
      <c r="E37" s="40">
        <v>4.0</v>
      </c>
      <c r="F37" s="31">
        <v>8.0</v>
      </c>
      <c r="G37" s="30">
        <v>5.0</v>
      </c>
      <c r="H37" s="31">
        <v>4.0</v>
      </c>
      <c r="I37" s="32">
        <v>8.0</v>
      </c>
      <c r="J37" s="47">
        <v>7.5</v>
      </c>
      <c r="K37" s="32">
        <v>4.0</v>
      </c>
      <c r="L37" s="33">
        <v>6.0</v>
      </c>
      <c r="M37" s="33">
        <v>6.0</v>
      </c>
      <c r="N37" s="33">
        <v>3.0</v>
      </c>
      <c r="O37" s="40">
        <v>8.0</v>
      </c>
      <c r="P37" s="40">
        <v>3.0</v>
      </c>
      <c r="Q37" s="31">
        <v>4.0</v>
      </c>
      <c r="R37" s="36">
        <v>5.0</v>
      </c>
      <c r="S37" s="36"/>
      <c r="T37" s="36">
        <v>8.0</v>
      </c>
      <c r="U37" s="37" t="str">
        <f t="shared" ref="U37:W37" si="33">(C37+F37+I37+L37+O37+R37)</f>
        <v>43</v>
      </c>
      <c r="V37" s="37" t="str">
        <f t="shared" si="33"/>
        <v>24.5</v>
      </c>
      <c r="W37" s="37" t="str">
        <f t="shared" si="33"/>
        <v>27</v>
      </c>
      <c r="X37" s="75" t="str">
        <f t="shared" si="3"/>
        <v>172</v>
      </c>
      <c r="Y37" s="75" t="str">
        <f t="shared" si="4"/>
        <v>175</v>
      </c>
      <c r="Z37" s="75" t="str">
        <f t="shared" si="5"/>
        <v>675</v>
      </c>
    </row>
    <row r="38" ht="14.25" customHeight="1">
      <c r="A38" s="27">
        <v>31.0</v>
      </c>
      <c r="B38" s="28" t="s">
        <v>47</v>
      </c>
      <c r="C38" s="40">
        <v>8.0</v>
      </c>
      <c r="D38" s="40">
        <v>3.0</v>
      </c>
      <c r="E38" s="40">
        <v>3.0</v>
      </c>
      <c r="F38" s="31">
        <v>8.0</v>
      </c>
      <c r="G38" s="31">
        <v>6.0</v>
      </c>
      <c r="H38" s="31">
        <v>3.0</v>
      </c>
      <c r="I38" s="32">
        <v>8.0</v>
      </c>
      <c r="J38" s="32">
        <v>7.5</v>
      </c>
      <c r="K38" s="32">
        <v>4.0</v>
      </c>
      <c r="L38" s="33">
        <v>6.0</v>
      </c>
      <c r="M38" s="33">
        <v>4.0</v>
      </c>
      <c r="N38" s="33">
        <v>3.0</v>
      </c>
      <c r="O38" s="40">
        <v>8.0</v>
      </c>
      <c r="P38" s="40">
        <v>3.0</v>
      </c>
      <c r="Q38" s="31">
        <v>3.0</v>
      </c>
      <c r="R38" s="36">
        <v>4.0</v>
      </c>
      <c r="S38" s="36"/>
      <c r="T38" s="36">
        <v>7.0</v>
      </c>
      <c r="U38" s="37" t="str">
        <f t="shared" ref="U38:W38" si="34">(C38+F38+I38+L38+O38+R38)</f>
        <v>42</v>
      </c>
      <c r="V38" s="37" t="str">
        <f t="shared" si="34"/>
        <v>23.5</v>
      </c>
      <c r="W38" s="37" t="str">
        <f t="shared" si="34"/>
        <v>23</v>
      </c>
      <c r="X38" s="75" t="str">
        <f t="shared" si="3"/>
        <v>168</v>
      </c>
      <c r="Y38" s="75" t="str">
        <f t="shared" si="4"/>
        <v>167.8571429</v>
      </c>
      <c r="Z38" s="75" t="str">
        <f t="shared" si="5"/>
        <v>575</v>
      </c>
    </row>
    <row r="39" ht="14.25" customHeight="1">
      <c r="A39" s="27">
        <v>32.0</v>
      </c>
      <c r="B39" s="28" t="s">
        <v>48</v>
      </c>
      <c r="C39" s="29">
        <v>7.0</v>
      </c>
      <c r="D39" s="29">
        <v>3.0</v>
      </c>
      <c r="E39" s="29">
        <v>3.0</v>
      </c>
      <c r="F39" s="30">
        <v>9.0</v>
      </c>
      <c r="G39" s="30">
        <v>5.0</v>
      </c>
      <c r="H39" s="30">
        <v>3.0</v>
      </c>
      <c r="I39" s="32">
        <v>7.0</v>
      </c>
      <c r="J39" s="32">
        <v>9.0</v>
      </c>
      <c r="K39" s="32">
        <v>4.0</v>
      </c>
      <c r="L39" s="33">
        <v>6.0</v>
      </c>
      <c r="M39" s="33">
        <v>4.0</v>
      </c>
      <c r="N39" s="33">
        <v>3.0</v>
      </c>
      <c r="O39" s="29">
        <v>7.0</v>
      </c>
      <c r="P39" s="29">
        <v>3.0</v>
      </c>
      <c r="Q39" s="30">
        <v>3.0</v>
      </c>
      <c r="R39" s="36">
        <v>5.0</v>
      </c>
      <c r="S39" s="36"/>
      <c r="T39" s="36">
        <v>6.0</v>
      </c>
      <c r="U39" s="37" t="str">
        <f t="shared" ref="U39:W39" si="35">(C39+F39+I39+L39+O39+R39)</f>
        <v>41</v>
      </c>
      <c r="V39" s="37" t="str">
        <f t="shared" si="35"/>
        <v>24</v>
      </c>
      <c r="W39" s="37" t="str">
        <f t="shared" si="35"/>
        <v>22</v>
      </c>
      <c r="X39" s="75" t="str">
        <f t="shared" si="3"/>
        <v>164</v>
      </c>
      <c r="Y39" s="75" t="str">
        <f t="shared" si="4"/>
        <v>171.4285714</v>
      </c>
      <c r="Z39" s="75" t="str">
        <f t="shared" si="5"/>
        <v>550</v>
      </c>
    </row>
    <row r="40" ht="14.25" customHeight="1">
      <c r="A40" s="27">
        <v>33.0</v>
      </c>
      <c r="B40" s="28" t="s">
        <v>49</v>
      </c>
      <c r="C40" s="40">
        <v>10.0</v>
      </c>
      <c r="D40" s="40">
        <v>4.0</v>
      </c>
      <c r="E40" s="40">
        <v>5.0</v>
      </c>
      <c r="F40" s="31">
        <v>10.0</v>
      </c>
      <c r="G40" s="31">
        <v>6.0</v>
      </c>
      <c r="H40" s="31">
        <v>5.0</v>
      </c>
      <c r="I40" s="32">
        <v>10.0</v>
      </c>
      <c r="J40" s="32">
        <v>7.5</v>
      </c>
      <c r="K40" s="32">
        <v>6.0</v>
      </c>
      <c r="L40" s="33">
        <v>6.0</v>
      </c>
      <c r="M40" s="33">
        <v>6.0</v>
      </c>
      <c r="N40" s="33">
        <v>4.0</v>
      </c>
      <c r="O40" s="40">
        <v>10.0</v>
      </c>
      <c r="P40" s="40">
        <v>4.0</v>
      </c>
      <c r="Q40" s="31">
        <v>5.0</v>
      </c>
      <c r="R40" s="36">
        <v>5.0</v>
      </c>
      <c r="S40" s="36"/>
      <c r="T40" s="36">
        <v>9.0</v>
      </c>
      <c r="U40" s="37" t="str">
        <f t="shared" ref="U40:W40" si="36">(C40+F40+I40+L40+O40+R40)</f>
        <v>51</v>
      </c>
      <c r="V40" s="37" t="str">
        <f t="shared" si="36"/>
        <v>27.5</v>
      </c>
      <c r="W40" s="37" t="str">
        <f t="shared" si="36"/>
        <v>34</v>
      </c>
      <c r="X40" s="75" t="str">
        <f t="shared" si="3"/>
        <v>204</v>
      </c>
      <c r="Y40" s="75" t="str">
        <f t="shared" si="4"/>
        <v>196.4285714</v>
      </c>
      <c r="Z40" s="75" t="str">
        <f t="shared" si="5"/>
        <v>850</v>
      </c>
    </row>
    <row r="41" ht="14.25" customHeight="1">
      <c r="A41" s="27">
        <v>34.0</v>
      </c>
      <c r="B41" s="28" t="s">
        <v>50</v>
      </c>
      <c r="C41" s="40">
        <v>4.0</v>
      </c>
      <c r="D41" s="40">
        <v>1.0</v>
      </c>
      <c r="E41" s="40">
        <v>3.0</v>
      </c>
      <c r="F41" s="31">
        <v>6.0</v>
      </c>
      <c r="G41" s="31">
        <v>5.0</v>
      </c>
      <c r="H41" s="30">
        <v>3.0</v>
      </c>
      <c r="I41" s="32">
        <v>4.0</v>
      </c>
      <c r="J41" s="32">
        <v>7.5</v>
      </c>
      <c r="K41" s="32">
        <v>4.0</v>
      </c>
      <c r="L41" s="33">
        <v>5.0</v>
      </c>
      <c r="M41" s="33">
        <v>4.0</v>
      </c>
      <c r="N41" s="33">
        <v>0.0</v>
      </c>
      <c r="O41" s="40">
        <v>4.0</v>
      </c>
      <c r="P41" s="40">
        <v>1.0</v>
      </c>
      <c r="Q41" s="30">
        <v>3.0</v>
      </c>
      <c r="R41" s="36">
        <v>4.0</v>
      </c>
      <c r="S41" s="36"/>
      <c r="T41" s="36">
        <v>3.0</v>
      </c>
      <c r="U41" s="37" t="str">
        <f t="shared" ref="U41:W41" si="37">(C41+F41+I41+L41+O41+R41)</f>
        <v>27</v>
      </c>
      <c r="V41" s="37" t="str">
        <f t="shared" si="37"/>
        <v>18.5</v>
      </c>
      <c r="W41" s="37" t="str">
        <f t="shared" si="37"/>
        <v>16</v>
      </c>
      <c r="X41" s="75" t="str">
        <f t="shared" si="3"/>
        <v>108</v>
      </c>
      <c r="Y41" s="75" t="str">
        <f t="shared" si="4"/>
        <v>132.1428571</v>
      </c>
      <c r="Z41" s="75" t="str">
        <f t="shared" si="5"/>
        <v>400</v>
      </c>
    </row>
    <row r="42" ht="14.25" customHeight="1">
      <c r="A42" s="27">
        <v>35.0</v>
      </c>
      <c r="B42" s="28" t="s">
        <v>51</v>
      </c>
      <c r="C42" s="29">
        <v>9.0</v>
      </c>
      <c r="D42" s="29">
        <v>3.0</v>
      </c>
      <c r="E42" s="29">
        <v>5.0</v>
      </c>
      <c r="F42" s="30">
        <v>9.0</v>
      </c>
      <c r="G42" s="30">
        <v>6.0</v>
      </c>
      <c r="H42" s="30">
        <v>5.0</v>
      </c>
      <c r="I42" s="32">
        <v>9.0</v>
      </c>
      <c r="J42" s="32">
        <v>7.5</v>
      </c>
      <c r="K42" s="32">
        <v>6.0</v>
      </c>
      <c r="L42" s="33">
        <v>6.0</v>
      </c>
      <c r="M42" s="33">
        <v>6.0</v>
      </c>
      <c r="N42" s="33">
        <v>3.0</v>
      </c>
      <c r="O42" s="29">
        <v>9.0</v>
      </c>
      <c r="P42" s="29">
        <v>3.0</v>
      </c>
      <c r="Q42" s="30">
        <v>5.0</v>
      </c>
      <c r="R42" s="36">
        <v>5.0</v>
      </c>
      <c r="S42" s="36"/>
      <c r="T42" s="36">
        <v>8.0</v>
      </c>
      <c r="U42" s="37" t="str">
        <f t="shared" ref="U42:W42" si="38">(C42+F42+I42+L42+O42+R42)</f>
        <v>47</v>
      </c>
      <c r="V42" s="37" t="str">
        <f t="shared" si="38"/>
        <v>25.5</v>
      </c>
      <c r="W42" s="37" t="str">
        <f t="shared" si="38"/>
        <v>32</v>
      </c>
      <c r="X42" s="75" t="str">
        <f t="shared" si="3"/>
        <v>188</v>
      </c>
      <c r="Y42" s="75" t="str">
        <f t="shared" si="4"/>
        <v>182.1428571</v>
      </c>
      <c r="Z42" s="75" t="str">
        <f t="shared" si="5"/>
        <v>800</v>
      </c>
    </row>
    <row r="43" ht="14.25" customHeight="1">
      <c r="A43" s="27">
        <v>36.0</v>
      </c>
      <c r="B43" s="28" t="s">
        <v>52</v>
      </c>
      <c r="C43" s="29">
        <v>8.0</v>
      </c>
      <c r="D43" s="29">
        <v>3.0</v>
      </c>
      <c r="E43" s="29">
        <v>3.0</v>
      </c>
      <c r="F43" s="30">
        <v>10.0</v>
      </c>
      <c r="G43" s="30">
        <v>6.0</v>
      </c>
      <c r="H43" s="30">
        <v>4.0</v>
      </c>
      <c r="I43" s="32">
        <v>9.0</v>
      </c>
      <c r="J43" s="32">
        <v>9.0</v>
      </c>
      <c r="K43" s="32">
        <v>6.0</v>
      </c>
      <c r="L43" s="33">
        <v>6.0</v>
      </c>
      <c r="M43" s="33">
        <v>6.0</v>
      </c>
      <c r="N43" s="33">
        <v>3.0</v>
      </c>
      <c r="O43" s="29">
        <v>8.0</v>
      </c>
      <c r="P43" s="29">
        <v>3.0</v>
      </c>
      <c r="Q43" s="30">
        <v>4.0</v>
      </c>
      <c r="R43" s="36">
        <v>4.0</v>
      </c>
      <c r="S43" s="36"/>
      <c r="T43" s="36">
        <v>7.0</v>
      </c>
      <c r="U43" s="37" t="str">
        <f t="shared" ref="U43:W43" si="39">(C43+F43+I43+L43+O43+R43)</f>
        <v>45</v>
      </c>
      <c r="V43" s="37" t="str">
        <f t="shared" si="39"/>
        <v>27</v>
      </c>
      <c r="W43" s="37" t="str">
        <f t="shared" si="39"/>
        <v>27</v>
      </c>
      <c r="X43" s="75" t="str">
        <f t="shared" si="3"/>
        <v>180</v>
      </c>
      <c r="Y43" s="75" t="str">
        <f t="shared" si="4"/>
        <v>192.8571429</v>
      </c>
      <c r="Z43" s="75" t="str">
        <f t="shared" si="5"/>
        <v>675</v>
      </c>
    </row>
    <row r="44" ht="14.25" customHeight="1">
      <c r="A44" s="27">
        <v>37.0</v>
      </c>
      <c r="B44" s="28" t="s">
        <v>53</v>
      </c>
      <c r="C44" s="48">
        <v>7.0</v>
      </c>
      <c r="D44" s="48">
        <v>3.0</v>
      </c>
      <c r="E44" s="48">
        <v>3.0</v>
      </c>
      <c r="F44" s="49">
        <v>10.0</v>
      </c>
      <c r="G44" s="49">
        <v>5.0</v>
      </c>
      <c r="H44" s="50">
        <v>4.0</v>
      </c>
      <c r="I44" s="51">
        <v>7.0</v>
      </c>
      <c r="J44" s="32">
        <v>7.5</v>
      </c>
      <c r="K44" s="32">
        <v>5.0</v>
      </c>
      <c r="L44" s="52">
        <v>6.0</v>
      </c>
      <c r="M44" s="52">
        <v>6.0</v>
      </c>
      <c r="N44" s="52">
        <v>3.0</v>
      </c>
      <c r="O44" s="48">
        <v>7.0</v>
      </c>
      <c r="P44" s="48">
        <v>3.0</v>
      </c>
      <c r="Q44" s="50">
        <v>4.0</v>
      </c>
      <c r="R44" s="55">
        <v>5.0</v>
      </c>
      <c r="S44" s="36"/>
      <c r="T44" s="55">
        <v>6.0</v>
      </c>
      <c r="U44" s="37" t="str">
        <f t="shared" ref="U44:W44" si="40">(C44+F44+I44+L44+O44+R44)</f>
        <v>42</v>
      </c>
      <c r="V44" s="37" t="str">
        <f t="shared" si="40"/>
        <v>24.5</v>
      </c>
      <c r="W44" s="37" t="str">
        <f t="shared" si="40"/>
        <v>25</v>
      </c>
      <c r="X44" s="75" t="str">
        <f t="shared" si="3"/>
        <v>168</v>
      </c>
      <c r="Y44" s="75" t="str">
        <f t="shared" si="4"/>
        <v>175</v>
      </c>
      <c r="Z44" s="75" t="str">
        <f t="shared" si="5"/>
        <v>625</v>
      </c>
    </row>
    <row r="45" ht="14.25" customHeight="1">
      <c r="A45" s="27">
        <v>38.0</v>
      </c>
      <c r="B45" s="28" t="s">
        <v>54</v>
      </c>
      <c r="C45" s="29">
        <v>7.0</v>
      </c>
      <c r="D45" s="29">
        <v>3.0</v>
      </c>
      <c r="E45" s="29">
        <v>3.0</v>
      </c>
      <c r="F45" s="30">
        <v>9.0</v>
      </c>
      <c r="G45" s="30">
        <v>5.0</v>
      </c>
      <c r="H45" s="30">
        <v>4.0</v>
      </c>
      <c r="I45" s="32">
        <v>7.0</v>
      </c>
      <c r="J45" s="32">
        <v>7.5</v>
      </c>
      <c r="K45" s="32">
        <v>5.0</v>
      </c>
      <c r="L45" s="33">
        <v>5.0</v>
      </c>
      <c r="M45" s="33">
        <v>6.0</v>
      </c>
      <c r="N45" s="33">
        <v>3.0</v>
      </c>
      <c r="O45" s="29">
        <v>7.0</v>
      </c>
      <c r="P45" s="29">
        <v>3.0</v>
      </c>
      <c r="Q45" s="30">
        <v>4.0</v>
      </c>
      <c r="R45" s="36">
        <v>4.0</v>
      </c>
      <c r="S45" s="36"/>
      <c r="T45" s="36">
        <v>6.0</v>
      </c>
      <c r="U45" s="37" t="str">
        <f t="shared" ref="U45:W45" si="41">(C45+F45+I45+L45+O45+R45)</f>
        <v>39</v>
      </c>
      <c r="V45" s="37" t="str">
        <f t="shared" si="41"/>
        <v>24.5</v>
      </c>
      <c r="W45" s="37" t="str">
        <f t="shared" si="41"/>
        <v>25</v>
      </c>
      <c r="X45" s="75" t="str">
        <f t="shared" si="3"/>
        <v>156</v>
      </c>
      <c r="Y45" s="75" t="str">
        <f t="shared" si="4"/>
        <v>175</v>
      </c>
      <c r="Z45" s="75" t="str">
        <f t="shared" si="5"/>
        <v>625</v>
      </c>
    </row>
    <row r="46" ht="14.25" customHeight="1">
      <c r="A46" s="27">
        <v>39.0</v>
      </c>
      <c r="B46" s="28" t="s">
        <v>55</v>
      </c>
      <c r="C46" s="29">
        <v>8.0</v>
      </c>
      <c r="D46" s="29">
        <v>3.0</v>
      </c>
      <c r="E46" s="29">
        <v>4.0</v>
      </c>
      <c r="F46" s="30">
        <v>7.0</v>
      </c>
      <c r="G46" s="30">
        <v>4.0</v>
      </c>
      <c r="H46" s="30">
        <v>4.0</v>
      </c>
      <c r="I46" s="32">
        <v>8.0</v>
      </c>
      <c r="J46" s="32">
        <v>4.5</v>
      </c>
      <c r="K46" s="32">
        <v>6.0</v>
      </c>
      <c r="L46" s="33">
        <v>4.0</v>
      </c>
      <c r="M46" s="33">
        <v>6.0</v>
      </c>
      <c r="N46" s="33">
        <v>3.0</v>
      </c>
      <c r="O46" s="29">
        <v>8.0</v>
      </c>
      <c r="P46" s="29">
        <v>3.0</v>
      </c>
      <c r="Q46" s="30">
        <v>4.0</v>
      </c>
      <c r="R46" s="36">
        <v>3.0</v>
      </c>
      <c r="S46" s="36"/>
      <c r="T46" s="36">
        <v>6.0</v>
      </c>
      <c r="U46" s="37" t="str">
        <f t="shared" ref="U46:W46" si="42">(C46+F46+I46+L46+O46+R46)</f>
        <v>38</v>
      </c>
      <c r="V46" s="37" t="str">
        <f t="shared" si="42"/>
        <v>20.5</v>
      </c>
      <c r="W46" s="37" t="str">
        <f t="shared" si="42"/>
        <v>27</v>
      </c>
      <c r="X46" s="75" t="str">
        <f t="shared" si="3"/>
        <v>152</v>
      </c>
      <c r="Y46" s="75" t="str">
        <f t="shared" si="4"/>
        <v>146.4285714</v>
      </c>
      <c r="Z46" s="75" t="str">
        <f t="shared" si="5"/>
        <v>675</v>
      </c>
    </row>
    <row r="47" ht="14.25" customHeight="1">
      <c r="A47" s="27">
        <v>40.0</v>
      </c>
      <c r="B47" s="28" t="s">
        <v>56</v>
      </c>
      <c r="C47" s="56">
        <v>7.0</v>
      </c>
      <c r="D47" s="56">
        <v>3.0</v>
      </c>
      <c r="E47" s="56">
        <v>4.0</v>
      </c>
      <c r="F47" s="57">
        <v>9.0</v>
      </c>
      <c r="G47" s="57">
        <v>4.0</v>
      </c>
      <c r="H47" s="57">
        <v>5.0</v>
      </c>
      <c r="I47" s="58">
        <v>7.0</v>
      </c>
      <c r="J47" s="58">
        <v>7.5</v>
      </c>
      <c r="K47" s="32">
        <v>5.0</v>
      </c>
      <c r="L47" s="33">
        <v>5.0</v>
      </c>
      <c r="M47" s="33">
        <v>6.0</v>
      </c>
      <c r="N47" s="33">
        <v>3.0</v>
      </c>
      <c r="O47" s="56">
        <v>7.0</v>
      </c>
      <c r="P47" s="56">
        <v>3.0</v>
      </c>
      <c r="Q47" s="57">
        <v>5.0</v>
      </c>
      <c r="R47" s="61">
        <v>5.0</v>
      </c>
      <c r="S47" s="36"/>
      <c r="T47" s="61">
        <v>7.0</v>
      </c>
      <c r="U47" s="37" t="str">
        <f t="shared" ref="U47:W47" si="43">(C47+F47+I47+L47+O47+R47)</f>
        <v>40</v>
      </c>
      <c r="V47" s="37" t="str">
        <f t="shared" si="43"/>
        <v>23.5</v>
      </c>
      <c r="W47" s="37" t="str">
        <f t="shared" si="43"/>
        <v>29</v>
      </c>
      <c r="X47" s="75" t="str">
        <f t="shared" si="3"/>
        <v>160</v>
      </c>
      <c r="Y47" s="75" t="str">
        <f t="shared" si="4"/>
        <v>167.8571429</v>
      </c>
      <c r="Z47" s="75" t="str">
        <f t="shared" si="5"/>
        <v>725</v>
      </c>
    </row>
    <row r="48" ht="14.25" customHeight="1">
      <c r="A48" s="69"/>
      <c r="B48" s="25" t="s">
        <v>57</v>
      </c>
      <c r="C48" s="67"/>
      <c r="D48" s="67"/>
      <c r="E48" s="67"/>
      <c r="F48" s="67">
        <v>12.0</v>
      </c>
      <c r="G48" s="67">
        <v>7.0</v>
      </c>
      <c r="H48" s="67">
        <v>5.0</v>
      </c>
      <c r="I48" s="67">
        <v>10.0</v>
      </c>
      <c r="J48" s="67">
        <v>10.5</v>
      </c>
      <c r="K48" s="25">
        <v>6.0</v>
      </c>
      <c r="L48" s="25">
        <v>6.0</v>
      </c>
      <c r="M48" s="25">
        <v>6.0</v>
      </c>
      <c r="N48" s="25">
        <v>5.0</v>
      </c>
      <c r="O48" s="67"/>
      <c r="P48" s="67"/>
      <c r="Q48" s="67">
        <v>5.0</v>
      </c>
      <c r="R48" s="67">
        <v>7.0</v>
      </c>
      <c r="S48" s="25"/>
      <c r="T48" s="67">
        <v>9.0</v>
      </c>
      <c r="U48" s="25"/>
      <c r="V48" s="25"/>
      <c r="W48" s="25"/>
      <c r="X48" s="24"/>
      <c r="Y48" s="24"/>
      <c r="Z48" s="24"/>
    </row>
    <row r="49" ht="14.25" customHeight="1">
      <c r="A49" s="27">
        <v>41.0</v>
      </c>
      <c r="B49" s="28" t="s">
        <v>58</v>
      </c>
      <c r="C49" s="56">
        <v>8.0</v>
      </c>
      <c r="D49" s="56">
        <v>3.0</v>
      </c>
      <c r="E49" s="56">
        <v>4.0</v>
      </c>
      <c r="F49" s="57">
        <v>9.0</v>
      </c>
      <c r="G49" s="57">
        <v>5.0</v>
      </c>
      <c r="H49" s="57">
        <v>5.0</v>
      </c>
      <c r="I49" s="58">
        <v>8.0</v>
      </c>
      <c r="J49" s="58">
        <v>6.0</v>
      </c>
      <c r="K49" s="32">
        <v>5.0</v>
      </c>
      <c r="L49" s="33">
        <v>6.0</v>
      </c>
      <c r="M49" s="33">
        <v>6.0</v>
      </c>
      <c r="N49" s="33">
        <v>3.0</v>
      </c>
      <c r="O49" s="56">
        <v>8.0</v>
      </c>
      <c r="P49" s="56">
        <v>3.0</v>
      </c>
      <c r="Q49" s="57">
        <v>5.0</v>
      </c>
      <c r="R49" s="61">
        <v>5.0</v>
      </c>
      <c r="S49" s="36"/>
      <c r="T49" s="61">
        <v>8.0</v>
      </c>
      <c r="U49" s="37" t="str">
        <f t="shared" ref="U49:W49" si="44">(C49+F49+I49+L49+O49+R49)</f>
        <v>44</v>
      </c>
      <c r="V49" s="37" t="str">
        <f t="shared" si="44"/>
        <v>23</v>
      </c>
      <c r="W49" s="37" t="str">
        <f t="shared" si="44"/>
        <v>30</v>
      </c>
      <c r="X49" s="75" t="str">
        <f t="shared" ref="X49:X90" si="46">(U49*100/25)</f>
        <v>176</v>
      </c>
      <c r="Y49" s="75" t="str">
        <f t="shared" ref="Y49:Y90" si="47">(V49*100/14)</f>
        <v>164.2857143</v>
      </c>
      <c r="Z49" s="75" t="str">
        <f t="shared" ref="Z49:Z90" si="48">(W49*100/4)</f>
        <v>750</v>
      </c>
    </row>
    <row r="50" ht="14.25" customHeight="1">
      <c r="A50" s="27">
        <v>42.0</v>
      </c>
      <c r="B50" s="28" t="s">
        <v>59</v>
      </c>
      <c r="C50" s="56">
        <v>8.0</v>
      </c>
      <c r="D50" s="56">
        <v>2.0</v>
      </c>
      <c r="E50" s="56">
        <v>3.0</v>
      </c>
      <c r="F50" s="57">
        <v>9.0</v>
      </c>
      <c r="G50" s="57">
        <v>4.0</v>
      </c>
      <c r="H50" s="57">
        <v>4.0</v>
      </c>
      <c r="I50" s="58">
        <v>8.0</v>
      </c>
      <c r="J50" s="58">
        <v>6.0</v>
      </c>
      <c r="K50" s="32">
        <v>5.0</v>
      </c>
      <c r="L50" s="33">
        <v>6.0</v>
      </c>
      <c r="M50" s="33">
        <v>6.0</v>
      </c>
      <c r="N50" s="33">
        <v>3.0</v>
      </c>
      <c r="O50" s="56">
        <v>8.0</v>
      </c>
      <c r="P50" s="56">
        <v>2.0</v>
      </c>
      <c r="Q50" s="57">
        <v>4.0</v>
      </c>
      <c r="R50" s="61">
        <v>4.0</v>
      </c>
      <c r="S50" s="36"/>
      <c r="T50" s="61">
        <v>7.0</v>
      </c>
      <c r="U50" s="37" t="str">
        <f t="shared" ref="U50:W50" si="45">(C50+F50+I50+L50+O50+R50)</f>
        <v>43</v>
      </c>
      <c r="V50" s="37" t="str">
        <f t="shared" si="45"/>
        <v>20</v>
      </c>
      <c r="W50" s="37" t="str">
        <f t="shared" si="45"/>
        <v>26</v>
      </c>
      <c r="X50" s="75" t="str">
        <f t="shared" si="46"/>
        <v>172</v>
      </c>
      <c r="Y50" s="75" t="str">
        <f t="shared" si="47"/>
        <v>142.8571429</v>
      </c>
      <c r="Z50" s="75" t="str">
        <f t="shared" si="48"/>
        <v>650</v>
      </c>
    </row>
    <row r="51" ht="14.25" customHeight="1">
      <c r="A51" s="27">
        <v>43.0</v>
      </c>
      <c r="B51" s="28" t="s">
        <v>60</v>
      </c>
      <c r="C51" s="56">
        <v>8.0</v>
      </c>
      <c r="D51" s="56">
        <v>2.0</v>
      </c>
      <c r="E51" s="56">
        <v>4.0</v>
      </c>
      <c r="F51" s="57">
        <v>8.0</v>
      </c>
      <c r="G51" s="57">
        <v>4.0</v>
      </c>
      <c r="H51" s="57">
        <v>3.0</v>
      </c>
      <c r="I51" s="58">
        <v>8.0</v>
      </c>
      <c r="J51" s="58">
        <v>6.0</v>
      </c>
      <c r="K51" s="32">
        <v>3.0</v>
      </c>
      <c r="L51" s="33">
        <v>6.0</v>
      </c>
      <c r="M51" s="33">
        <v>2.0</v>
      </c>
      <c r="N51" s="33">
        <v>3.0</v>
      </c>
      <c r="O51" s="56">
        <v>8.0</v>
      </c>
      <c r="P51" s="56">
        <v>2.0</v>
      </c>
      <c r="Q51" s="57">
        <v>3.0</v>
      </c>
      <c r="R51" s="61">
        <v>5.0</v>
      </c>
      <c r="S51" s="36"/>
      <c r="T51" s="61">
        <v>8.0</v>
      </c>
      <c r="U51" s="37" t="str">
        <f t="shared" ref="U51:W51" si="49">(C51+F51+I51+L51+O51+R51)</f>
        <v>43</v>
      </c>
      <c r="V51" s="37" t="str">
        <f t="shared" si="49"/>
        <v>16</v>
      </c>
      <c r="W51" s="37" t="str">
        <f t="shared" si="49"/>
        <v>24</v>
      </c>
      <c r="X51" s="75" t="str">
        <f t="shared" si="46"/>
        <v>172</v>
      </c>
      <c r="Y51" s="75" t="str">
        <f t="shared" si="47"/>
        <v>114.2857143</v>
      </c>
      <c r="Z51" s="75" t="str">
        <f t="shared" si="48"/>
        <v>600</v>
      </c>
    </row>
    <row r="52" ht="14.25" customHeight="1">
      <c r="A52" s="27">
        <v>44.0</v>
      </c>
      <c r="B52" s="28" t="s">
        <v>61</v>
      </c>
      <c r="C52" s="56">
        <v>8.0</v>
      </c>
      <c r="D52" s="56">
        <v>3.0</v>
      </c>
      <c r="E52" s="56">
        <v>4.0</v>
      </c>
      <c r="F52" s="57">
        <v>9.0</v>
      </c>
      <c r="G52" s="57">
        <v>5.0</v>
      </c>
      <c r="H52" s="57">
        <v>4.0</v>
      </c>
      <c r="I52" s="58">
        <v>8.0</v>
      </c>
      <c r="J52" s="58">
        <v>7.5</v>
      </c>
      <c r="K52" s="32">
        <v>4.0</v>
      </c>
      <c r="L52" s="33">
        <v>7.0</v>
      </c>
      <c r="M52" s="33">
        <v>4.0</v>
      </c>
      <c r="N52" s="33">
        <v>3.0</v>
      </c>
      <c r="O52" s="56">
        <v>8.0</v>
      </c>
      <c r="P52" s="56">
        <v>3.0</v>
      </c>
      <c r="Q52" s="57">
        <v>4.0</v>
      </c>
      <c r="R52" s="61">
        <v>6.0</v>
      </c>
      <c r="S52" s="36"/>
      <c r="T52" s="61">
        <v>8.0</v>
      </c>
      <c r="U52" s="37" t="str">
        <f t="shared" ref="U52:W52" si="50">(C52+F52+I52+L52+O52+R52)</f>
        <v>46</v>
      </c>
      <c r="V52" s="37" t="str">
        <f t="shared" si="50"/>
        <v>22.5</v>
      </c>
      <c r="W52" s="37" t="str">
        <f t="shared" si="50"/>
        <v>27</v>
      </c>
      <c r="X52" s="75" t="str">
        <f t="shared" si="46"/>
        <v>184</v>
      </c>
      <c r="Y52" s="75" t="str">
        <f t="shared" si="47"/>
        <v>160.7142857</v>
      </c>
      <c r="Z52" s="75" t="str">
        <f t="shared" si="48"/>
        <v>675</v>
      </c>
    </row>
    <row r="53" ht="14.25" customHeight="1">
      <c r="A53" s="27">
        <v>45.0</v>
      </c>
      <c r="B53" s="28" t="s">
        <v>62</v>
      </c>
      <c r="C53" s="56">
        <v>8.0</v>
      </c>
      <c r="D53" s="56">
        <v>3.0</v>
      </c>
      <c r="E53" s="56">
        <v>4.0</v>
      </c>
      <c r="F53" s="57">
        <v>10.0</v>
      </c>
      <c r="G53" s="57">
        <v>5.0</v>
      </c>
      <c r="H53" s="57">
        <v>4.0</v>
      </c>
      <c r="I53" s="58">
        <v>8.0</v>
      </c>
      <c r="J53" s="58">
        <v>7.5</v>
      </c>
      <c r="K53" s="32">
        <v>5.0</v>
      </c>
      <c r="L53" s="33">
        <v>7.0</v>
      </c>
      <c r="M53" s="33">
        <v>6.0</v>
      </c>
      <c r="N53" s="33">
        <v>3.0</v>
      </c>
      <c r="O53" s="56">
        <v>8.0</v>
      </c>
      <c r="P53" s="56">
        <v>3.0</v>
      </c>
      <c r="Q53" s="57">
        <v>4.0</v>
      </c>
      <c r="R53" s="61">
        <v>6.0</v>
      </c>
      <c r="S53" s="36"/>
      <c r="T53" s="61">
        <v>8.0</v>
      </c>
      <c r="U53" s="37" t="str">
        <f t="shared" ref="U53:W53" si="51">(C53+F53+I53+L53+O53+R53)</f>
        <v>47</v>
      </c>
      <c r="V53" s="37" t="str">
        <f t="shared" si="51"/>
        <v>24.5</v>
      </c>
      <c r="W53" s="37" t="str">
        <f t="shared" si="51"/>
        <v>28</v>
      </c>
      <c r="X53" s="75" t="str">
        <f t="shared" si="46"/>
        <v>188</v>
      </c>
      <c r="Y53" s="75" t="str">
        <f t="shared" si="47"/>
        <v>175</v>
      </c>
      <c r="Z53" s="75" t="str">
        <f t="shared" si="48"/>
        <v>700</v>
      </c>
    </row>
    <row r="54" ht="14.25" customHeight="1">
      <c r="A54" s="27">
        <v>46.0</v>
      </c>
      <c r="B54" s="28" t="s">
        <v>63</v>
      </c>
      <c r="C54" s="56">
        <v>8.0</v>
      </c>
      <c r="D54" s="56">
        <v>2.0</v>
      </c>
      <c r="E54" s="56">
        <v>4.0</v>
      </c>
      <c r="F54" s="57">
        <v>8.0</v>
      </c>
      <c r="G54" s="57">
        <v>4.0</v>
      </c>
      <c r="H54" s="57">
        <v>4.0</v>
      </c>
      <c r="I54" s="58">
        <v>8.0</v>
      </c>
      <c r="J54" s="58">
        <v>6.0</v>
      </c>
      <c r="K54" s="32">
        <v>4.0</v>
      </c>
      <c r="L54" s="33">
        <v>6.0</v>
      </c>
      <c r="M54" s="33">
        <v>4.0</v>
      </c>
      <c r="N54" s="33">
        <v>3.0</v>
      </c>
      <c r="O54" s="56">
        <v>8.0</v>
      </c>
      <c r="P54" s="56">
        <v>2.0</v>
      </c>
      <c r="Q54" s="57">
        <v>4.0</v>
      </c>
      <c r="R54" s="61">
        <v>5.0</v>
      </c>
      <c r="S54" s="61"/>
      <c r="T54" s="61">
        <v>7.0</v>
      </c>
      <c r="U54" s="37" t="str">
        <f t="shared" ref="U54:W54" si="52">(C54+F54+I54+L54+O54+R54)</f>
        <v>43</v>
      </c>
      <c r="V54" s="37" t="str">
        <f t="shared" si="52"/>
        <v>18</v>
      </c>
      <c r="W54" s="37" t="str">
        <f t="shared" si="52"/>
        <v>26</v>
      </c>
      <c r="X54" s="75" t="str">
        <f t="shared" si="46"/>
        <v>172</v>
      </c>
      <c r="Y54" s="75" t="str">
        <f t="shared" si="47"/>
        <v>128.5714286</v>
      </c>
      <c r="Z54" s="75" t="str">
        <f t="shared" si="48"/>
        <v>650</v>
      </c>
    </row>
    <row r="55" ht="14.25" customHeight="1">
      <c r="A55" s="27">
        <v>47.0</v>
      </c>
      <c r="B55" s="28" t="s">
        <v>64</v>
      </c>
      <c r="C55" s="56">
        <v>8.0</v>
      </c>
      <c r="D55" s="56">
        <v>2.0</v>
      </c>
      <c r="E55" s="56">
        <v>4.0</v>
      </c>
      <c r="F55" s="57">
        <v>8.0</v>
      </c>
      <c r="G55" s="57">
        <v>4.0</v>
      </c>
      <c r="H55" s="57">
        <v>5.0</v>
      </c>
      <c r="I55" s="58">
        <v>9.0</v>
      </c>
      <c r="J55" s="58">
        <v>4.5</v>
      </c>
      <c r="K55" s="32">
        <v>6.0</v>
      </c>
      <c r="L55" s="33">
        <v>5.0</v>
      </c>
      <c r="M55" s="33">
        <v>6.0</v>
      </c>
      <c r="N55" s="33">
        <v>3.0</v>
      </c>
      <c r="O55" s="56">
        <v>8.0</v>
      </c>
      <c r="P55" s="56">
        <v>2.0</v>
      </c>
      <c r="Q55" s="57">
        <v>5.0</v>
      </c>
      <c r="R55" s="61">
        <v>4.0</v>
      </c>
      <c r="S55" s="61"/>
      <c r="T55" s="61">
        <v>8.0</v>
      </c>
      <c r="U55" s="37" t="str">
        <f t="shared" ref="U55:W55" si="53">(C55+F55+I55+L55+O55+R55)</f>
        <v>42</v>
      </c>
      <c r="V55" s="37" t="str">
        <f t="shared" si="53"/>
        <v>18.5</v>
      </c>
      <c r="W55" s="37" t="str">
        <f t="shared" si="53"/>
        <v>31</v>
      </c>
      <c r="X55" s="75" t="str">
        <f t="shared" si="46"/>
        <v>168</v>
      </c>
      <c r="Y55" s="75" t="str">
        <f t="shared" si="47"/>
        <v>132.1428571</v>
      </c>
      <c r="Z55" s="75" t="str">
        <f t="shared" si="48"/>
        <v>775</v>
      </c>
    </row>
    <row r="56" ht="14.25" customHeight="1">
      <c r="A56" s="27">
        <v>48.0</v>
      </c>
      <c r="B56" s="28" t="s">
        <v>65</v>
      </c>
      <c r="C56" s="56">
        <v>7.0</v>
      </c>
      <c r="D56" s="56">
        <v>1.0</v>
      </c>
      <c r="E56" s="56">
        <v>4.0</v>
      </c>
      <c r="F56" s="57">
        <v>5.0</v>
      </c>
      <c r="G56" s="57">
        <v>5.0</v>
      </c>
      <c r="H56" s="57">
        <v>4.0</v>
      </c>
      <c r="I56" s="58">
        <v>8.0</v>
      </c>
      <c r="J56" s="58">
        <v>4.5</v>
      </c>
      <c r="K56" s="32">
        <v>5.0</v>
      </c>
      <c r="L56" s="33">
        <v>5.0</v>
      </c>
      <c r="M56" s="33">
        <v>4.0</v>
      </c>
      <c r="N56" s="33">
        <v>2.0</v>
      </c>
      <c r="O56" s="56">
        <v>7.0</v>
      </c>
      <c r="P56" s="56">
        <v>1.0</v>
      </c>
      <c r="Q56" s="57">
        <v>4.0</v>
      </c>
      <c r="R56" s="61">
        <v>4.0</v>
      </c>
      <c r="S56" s="61"/>
      <c r="T56" s="61">
        <v>7.0</v>
      </c>
      <c r="U56" s="37" t="str">
        <f t="shared" ref="U56:W56" si="54">(C56+F56+I56+L56+O56+R56)</f>
        <v>36</v>
      </c>
      <c r="V56" s="37" t="str">
        <f t="shared" si="54"/>
        <v>15.5</v>
      </c>
      <c r="W56" s="37" t="str">
        <f t="shared" si="54"/>
        <v>26</v>
      </c>
      <c r="X56" s="75" t="str">
        <f t="shared" si="46"/>
        <v>144</v>
      </c>
      <c r="Y56" s="75" t="str">
        <f t="shared" si="47"/>
        <v>110.7142857</v>
      </c>
      <c r="Z56" s="75" t="str">
        <f t="shared" si="48"/>
        <v>650</v>
      </c>
    </row>
    <row r="57" ht="14.25" customHeight="1">
      <c r="A57" s="27">
        <v>49.0</v>
      </c>
      <c r="B57" s="28" t="s">
        <v>66</v>
      </c>
      <c r="C57" s="56">
        <v>8.0</v>
      </c>
      <c r="D57" s="56">
        <v>3.0</v>
      </c>
      <c r="E57" s="56">
        <v>4.0</v>
      </c>
      <c r="F57" s="57">
        <v>10.0</v>
      </c>
      <c r="G57" s="57">
        <v>6.0</v>
      </c>
      <c r="H57" s="57">
        <v>4.0</v>
      </c>
      <c r="I57" s="58">
        <v>10.0</v>
      </c>
      <c r="J57" s="58">
        <v>9.0</v>
      </c>
      <c r="K57" s="32">
        <v>6.0</v>
      </c>
      <c r="L57" s="33">
        <v>7.0</v>
      </c>
      <c r="M57" s="33">
        <v>6.0</v>
      </c>
      <c r="N57" s="33">
        <v>4.0</v>
      </c>
      <c r="O57" s="56">
        <v>8.0</v>
      </c>
      <c r="P57" s="56">
        <v>3.0</v>
      </c>
      <c r="Q57" s="57">
        <v>4.0</v>
      </c>
      <c r="R57" s="61">
        <v>5.0</v>
      </c>
      <c r="S57" s="61"/>
      <c r="T57" s="61">
        <v>8.0</v>
      </c>
      <c r="U57" s="37" t="str">
        <f t="shared" ref="U57:W57" si="55">(C57+F57+I57+L57+O57+R57)</f>
        <v>48</v>
      </c>
      <c r="V57" s="37" t="str">
        <f t="shared" si="55"/>
        <v>27</v>
      </c>
      <c r="W57" s="37" t="str">
        <f t="shared" si="55"/>
        <v>30</v>
      </c>
      <c r="X57" s="75" t="str">
        <f t="shared" si="46"/>
        <v>192</v>
      </c>
      <c r="Y57" s="75" t="str">
        <f t="shared" si="47"/>
        <v>192.8571429</v>
      </c>
      <c r="Z57" s="75" t="str">
        <f t="shared" si="48"/>
        <v>750</v>
      </c>
    </row>
    <row r="58" ht="14.25" customHeight="1">
      <c r="A58" s="27">
        <v>50.0</v>
      </c>
      <c r="B58" s="28" t="s">
        <v>67</v>
      </c>
      <c r="C58" s="56">
        <v>7.0</v>
      </c>
      <c r="D58" s="56">
        <v>2.0</v>
      </c>
      <c r="E58" s="56">
        <v>4.0</v>
      </c>
      <c r="F58" s="57">
        <v>9.0</v>
      </c>
      <c r="G58" s="57">
        <v>5.0</v>
      </c>
      <c r="H58" s="57">
        <v>4.0</v>
      </c>
      <c r="I58" s="58">
        <v>7.0</v>
      </c>
      <c r="J58" s="58">
        <v>6.0</v>
      </c>
      <c r="K58" s="32">
        <v>5.0</v>
      </c>
      <c r="L58" s="33">
        <v>7.0</v>
      </c>
      <c r="M58" s="33">
        <v>6.0</v>
      </c>
      <c r="N58" s="33">
        <v>2.0</v>
      </c>
      <c r="O58" s="56">
        <v>7.0</v>
      </c>
      <c r="P58" s="56">
        <v>2.0</v>
      </c>
      <c r="Q58" s="57">
        <v>4.0</v>
      </c>
      <c r="R58" s="61">
        <v>6.0</v>
      </c>
      <c r="S58" s="61"/>
      <c r="T58" s="61">
        <v>7.0</v>
      </c>
      <c r="U58" s="37" t="str">
        <f t="shared" ref="U58:W58" si="56">(C58+F58+I58+L58+O58+R58)</f>
        <v>43</v>
      </c>
      <c r="V58" s="37" t="str">
        <f t="shared" si="56"/>
        <v>21</v>
      </c>
      <c r="W58" s="37" t="str">
        <f t="shared" si="56"/>
        <v>26</v>
      </c>
      <c r="X58" s="75" t="str">
        <f t="shared" si="46"/>
        <v>172</v>
      </c>
      <c r="Y58" s="75" t="str">
        <f t="shared" si="47"/>
        <v>150</v>
      </c>
      <c r="Z58" s="75" t="str">
        <f t="shared" si="48"/>
        <v>650</v>
      </c>
    </row>
    <row r="59" ht="14.25" customHeight="1">
      <c r="A59" s="27">
        <v>51.0</v>
      </c>
      <c r="B59" s="28" t="s">
        <v>68</v>
      </c>
      <c r="C59" s="56">
        <v>7.0</v>
      </c>
      <c r="D59" s="56">
        <v>2.0</v>
      </c>
      <c r="E59" s="56">
        <v>4.0</v>
      </c>
      <c r="F59" s="57">
        <v>8.0</v>
      </c>
      <c r="G59" s="57">
        <v>4.0</v>
      </c>
      <c r="H59" s="57">
        <v>5.0</v>
      </c>
      <c r="I59" s="58">
        <v>7.0</v>
      </c>
      <c r="J59" s="58">
        <v>4.5</v>
      </c>
      <c r="K59" s="32">
        <v>5.0</v>
      </c>
      <c r="L59" s="33">
        <v>6.0</v>
      </c>
      <c r="M59" s="33">
        <v>6.0</v>
      </c>
      <c r="N59" s="33">
        <v>2.0</v>
      </c>
      <c r="O59" s="56">
        <v>7.0</v>
      </c>
      <c r="P59" s="56">
        <v>2.0</v>
      </c>
      <c r="Q59" s="57">
        <v>5.0</v>
      </c>
      <c r="R59" s="61">
        <v>5.0</v>
      </c>
      <c r="S59" s="61"/>
      <c r="T59" s="61">
        <v>7.0</v>
      </c>
      <c r="U59" s="37" t="str">
        <f t="shared" ref="U59:W59" si="57">(C59+F59+I59+L59+O59+R59)</f>
        <v>40</v>
      </c>
      <c r="V59" s="37" t="str">
        <f t="shared" si="57"/>
        <v>18.5</v>
      </c>
      <c r="W59" s="37" t="str">
        <f t="shared" si="57"/>
        <v>28</v>
      </c>
      <c r="X59" s="75" t="str">
        <f t="shared" si="46"/>
        <v>160</v>
      </c>
      <c r="Y59" s="75" t="str">
        <f t="shared" si="47"/>
        <v>132.1428571</v>
      </c>
      <c r="Z59" s="75" t="str">
        <f t="shared" si="48"/>
        <v>700</v>
      </c>
    </row>
    <row r="60" ht="14.25" customHeight="1">
      <c r="A60" s="27">
        <v>52.0</v>
      </c>
      <c r="B60" s="28" t="s">
        <v>69</v>
      </c>
      <c r="C60" s="56">
        <v>8.0</v>
      </c>
      <c r="D60" s="56">
        <v>2.0</v>
      </c>
      <c r="E60" s="56">
        <v>4.0</v>
      </c>
      <c r="F60" s="57">
        <v>9.0</v>
      </c>
      <c r="G60" s="57">
        <v>5.0</v>
      </c>
      <c r="H60" s="57">
        <v>5.0</v>
      </c>
      <c r="I60" s="58">
        <v>8.0</v>
      </c>
      <c r="J60" s="58">
        <v>7.5</v>
      </c>
      <c r="K60" s="32">
        <v>5.0</v>
      </c>
      <c r="L60" s="33">
        <v>6.0</v>
      </c>
      <c r="M60" s="33">
        <v>6.0</v>
      </c>
      <c r="N60" s="33">
        <v>4.0</v>
      </c>
      <c r="O60" s="56">
        <v>8.0</v>
      </c>
      <c r="P60" s="56">
        <v>2.0</v>
      </c>
      <c r="Q60" s="57">
        <v>5.0</v>
      </c>
      <c r="R60" s="61">
        <v>6.0</v>
      </c>
      <c r="S60" s="61"/>
      <c r="T60" s="61">
        <v>8.0</v>
      </c>
      <c r="U60" s="37" t="str">
        <f t="shared" ref="U60:W60" si="58">(C60+F60+I60+L60+O60+R60)</f>
        <v>45</v>
      </c>
      <c r="V60" s="37" t="str">
        <f t="shared" si="58"/>
        <v>22.5</v>
      </c>
      <c r="W60" s="37" t="str">
        <f t="shared" si="58"/>
        <v>31</v>
      </c>
      <c r="X60" s="75" t="str">
        <f t="shared" si="46"/>
        <v>180</v>
      </c>
      <c r="Y60" s="75" t="str">
        <f t="shared" si="47"/>
        <v>160.7142857</v>
      </c>
      <c r="Z60" s="75" t="str">
        <f t="shared" si="48"/>
        <v>775</v>
      </c>
    </row>
    <row r="61" ht="14.25" customHeight="1">
      <c r="A61" s="27">
        <v>53.0</v>
      </c>
      <c r="B61" s="28" t="s">
        <v>70</v>
      </c>
      <c r="C61" s="56">
        <v>8.0</v>
      </c>
      <c r="D61" s="56">
        <v>2.0</v>
      </c>
      <c r="E61" s="56">
        <v>4.0</v>
      </c>
      <c r="F61" s="57">
        <v>9.0</v>
      </c>
      <c r="G61" s="57">
        <v>4.0</v>
      </c>
      <c r="H61" s="57">
        <v>5.0</v>
      </c>
      <c r="I61" s="58">
        <v>8.0</v>
      </c>
      <c r="J61" s="58">
        <v>4.5</v>
      </c>
      <c r="K61" s="32">
        <v>5.0</v>
      </c>
      <c r="L61" s="33">
        <v>6.0</v>
      </c>
      <c r="M61" s="33">
        <v>6.0</v>
      </c>
      <c r="N61" s="33">
        <v>2.0</v>
      </c>
      <c r="O61" s="56">
        <v>8.0</v>
      </c>
      <c r="P61" s="56">
        <v>2.0</v>
      </c>
      <c r="Q61" s="57">
        <v>5.0</v>
      </c>
      <c r="R61" s="61">
        <v>5.0</v>
      </c>
      <c r="S61" s="61"/>
      <c r="T61" s="61">
        <v>7.0</v>
      </c>
      <c r="U61" s="37" t="str">
        <f t="shared" ref="U61:W61" si="59">(C61+F61+I61+L61+O61+R61)</f>
        <v>44</v>
      </c>
      <c r="V61" s="37" t="str">
        <f t="shared" si="59"/>
        <v>18.5</v>
      </c>
      <c r="W61" s="37" t="str">
        <f t="shared" si="59"/>
        <v>28</v>
      </c>
      <c r="X61" s="75" t="str">
        <f t="shared" si="46"/>
        <v>176</v>
      </c>
      <c r="Y61" s="75" t="str">
        <f t="shared" si="47"/>
        <v>132.1428571</v>
      </c>
      <c r="Z61" s="75" t="str">
        <f t="shared" si="48"/>
        <v>700</v>
      </c>
    </row>
    <row r="62" ht="14.25" customHeight="1">
      <c r="A62" s="27">
        <v>54.0</v>
      </c>
      <c r="B62" s="28" t="s">
        <v>71</v>
      </c>
      <c r="C62" s="56">
        <v>7.0</v>
      </c>
      <c r="D62" s="56">
        <v>2.0</v>
      </c>
      <c r="E62" s="56">
        <v>4.0</v>
      </c>
      <c r="F62" s="57">
        <v>9.0</v>
      </c>
      <c r="G62" s="57">
        <v>6.0</v>
      </c>
      <c r="H62" s="57">
        <v>4.0</v>
      </c>
      <c r="I62" s="58">
        <v>8.0</v>
      </c>
      <c r="J62" s="58">
        <v>7.5</v>
      </c>
      <c r="K62" s="32">
        <v>6.0</v>
      </c>
      <c r="L62" s="33">
        <v>5.0</v>
      </c>
      <c r="M62" s="33">
        <v>6.0</v>
      </c>
      <c r="N62" s="33">
        <v>4.0</v>
      </c>
      <c r="O62" s="56">
        <v>7.0</v>
      </c>
      <c r="P62" s="56">
        <v>2.0</v>
      </c>
      <c r="Q62" s="57">
        <v>4.0</v>
      </c>
      <c r="R62" s="61">
        <v>5.0</v>
      </c>
      <c r="S62" s="61"/>
      <c r="T62" s="61">
        <v>6.0</v>
      </c>
      <c r="U62" s="37" t="str">
        <f t="shared" ref="U62:W62" si="60">(C62+F62+I62+L62+O62+R62)</f>
        <v>41</v>
      </c>
      <c r="V62" s="37" t="str">
        <f t="shared" si="60"/>
        <v>23.5</v>
      </c>
      <c r="W62" s="37" t="str">
        <f t="shared" si="60"/>
        <v>28</v>
      </c>
      <c r="X62" s="75" t="str">
        <f t="shared" si="46"/>
        <v>164</v>
      </c>
      <c r="Y62" s="75" t="str">
        <f t="shared" si="47"/>
        <v>167.8571429</v>
      </c>
      <c r="Z62" s="75" t="str">
        <f t="shared" si="48"/>
        <v>700</v>
      </c>
    </row>
    <row r="63" ht="14.25" customHeight="1">
      <c r="A63" s="27">
        <v>55.0</v>
      </c>
      <c r="B63" s="28" t="s">
        <v>72</v>
      </c>
      <c r="C63" s="56">
        <v>8.0</v>
      </c>
      <c r="D63" s="56">
        <v>3.0</v>
      </c>
      <c r="E63" s="56">
        <v>4.0</v>
      </c>
      <c r="F63" s="57">
        <v>9.0</v>
      </c>
      <c r="G63" s="57">
        <v>5.0</v>
      </c>
      <c r="H63" s="57">
        <v>5.0</v>
      </c>
      <c r="I63" s="58">
        <v>7.0</v>
      </c>
      <c r="J63" s="58">
        <v>7.5</v>
      </c>
      <c r="K63" s="32">
        <v>5.0</v>
      </c>
      <c r="L63" s="33">
        <v>6.0</v>
      </c>
      <c r="M63" s="33">
        <v>6.0</v>
      </c>
      <c r="N63" s="33">
        <v>3.0</v>
      </c>
      <c r="O63" s="56">
        <v>8.0</v>
      </c>
      <c r="P63" s="56">
        <v>3.0</v>
      </c>
      <c r="Q63" s="57">
        <v>5.0</v>
      </c>
      <c r="R63" s="61">
        <v>6.0</v>
      </c>
      <c r="S63" s="61"/>
      <c r="T63" s="61">
        <v>7.0</v>
      </c>
      <c r="U63" s="37" t="str">
        <f t="shared" ref="U63:W63" si="61">(C63+F63+I63+L63+O63+R63)</f>
        <v>44</v>
      </c>
      <c r="V63" s="37" t="str">
        <f t="shared" si="61"/>
        <v>24.5</v>
      </c>
      <c r="W63" s="37" t="str">
        <f t="shared" si="61"/>
        <v>29</v>
      </c>
      <c r="X63" s="75" t="str">
        <f t="shared" si="46"/>
        <v>176</v>
      </c>
      <c r="Y63" s="75" t="str">
        <f t="shared" si="47"/>
        <v>175</v>
      </c>
      <c r="Z63" s="75" t="str">
        <f t="shared" si="48"/>
        <v>725</v>
      </c>
    </row>
    <row r="64" ht="14.25" customHeight="1">
      <c r="A64" s="27">
        <v>56.0</v>
      </c>
      <c r="B64" s="28" t="s">
        <v>73</v>
      </c>
      <c r="C64" s="56">
        <v>8.0</v>
      </c>
      <c r="D64" s="56">
        <v>2.0</v>
      </c>
      <c r="E64" s="56">
        <v>4.0</v>
      </c>
      <c r="F64" s="57">
        <v>9.0</v>
      </c>
      <c r="G64" s="57">
        <v>3.0</v>
      </c>
      <c r="H64" s="57">
        <v>5.0</v>
      </c>
      <c r="I64" s="58">
        <v>8.0</v>
      </c>
      <c r="J64" s="58">
        <v>6.0</v>
      </c>
      <c r="K64" s="32">
        <v>5.0</v>
      </c>
      <c r="L64" s="33">
        <v>6.0</v>
      </c>
      <c r="M64" s="33">
        <v>6.0</v>
      </c>
      <c r="N64" s="33">
        <v>3.0</v>
      </c>
      <c r="O64" s="56">
        <v>8.0</v>
      </c>
      <c r="P64" s="56">
        <v>2.0</v>
      </c>
      <c r="Q64" s="57">
        <v>5.0</v>
      </c>
      <c r="R64" s="61">
        <v>5.0</v>
      </c>
      <c r="S64" s="61"/>
      <c r="T64" s="61">
        <v>8.0</v>
      </c>
      <c r="U64" s="37" t="str">
        <f t="shared" ref="U64:W64" si="62">(C64+F64+I64+L64+O64+R64)</f>
        <v>44</v>
      </c>
      <c r="V64" s="37" t="str">
        <f t="shared" si="62"/>
        <v>19</v>
      </c>
      <c r="W64" s="37" t="str">
        <f t="shared" si="62"/>
        <v>30</v>
      </c>
      <c r="X64" s="75" t="str">
        <f t="shared" si="46"/>
        <v>176</v>
      </c>
      <c r="Y64" s="75" t="str">
        <f t="shared" si="47"/>
        <v>135.7142857</v>
      </c>
      <c r="Z64" s="75" t="str">
        <f t="shared" si="48"/>
        <v>750</v>
      </c>
    </row>
    <row r="65" ht="14.25" customHeight="1">
      <c r="A65" s="27">
        <v>57.0</v>
      </c>
      <c r="B65" s="28" t="s">
        <v>74</v>
      </c>
      <c r="C65" s="56">
        <v>3.0</v>
      </c>
      <c r="D65" s="56">
        <v>1.0</v>
      </c>
      <c r="E65" s="56">
        <v>1.0</v>
      </c>
      <c r="F65" s="57">
        <v>5.0</v>
      </c>
      <c r="G65" s="57">
        <v>4.0</v>
      </c>
      <c r="H65" s="57">
        <v>1.0</v>
      </c>
      <c r="I65" s="58">
        <v>3.0</v>
      </c>
      <c r="J65" s="58">
        <v>4.5</v>
      </c>
      <c r="K65" s="32">
        <v>2.0</v>
      </c>
      <c r="L65" s="33">
        <v>3.0</v>
      </c>
      <c r="M65" s="33">
        <v>2.0</v>
      </c>
      <c r="N65" s="33">
        <v>2.0</v>
      </c>
      <c r="O65" s="56">
        <v>3.0</v>
      </c>
      <c r="P65" s="56">
        <v>1.0</v>
      </c>
      <c r="Q65" s="57">
        <v>1.0</v>
      </c>
      <c r="R65" s="61">
        <v>3.0</v>
      </c>
      <c r="S65" s="61"/>
      <c r="T65" s="61">
        <v>2.0</v>
      </c>
      <c r="U65" s="37" t="str">
        <f t="shared" ref="U65:W65" si="63">(C65+F65+I65+L65+O65+R65)</f>
        <v>20</v>
      </c>
      <c r="V65" s="37" t="str">
        <f t="shared" si="63"/>
        <v>12.5</v>
      </c>
      <c r="W65" s="37" t="str">
        <f t="shared" si="63"/>
        <v>9</v>
      </c>
      <c r="X65" s="75" t="str">
        <f t="shared" si="46"/>
        <v>80</v>
      </c>
      <c r="Y65" s="75" t="str">
        <f t="shared" si="47"/>
        <v>89.28571429</v>
      </c>
      <c r="Z65" s="75" t="str">
        <f t="shared" si="48"/>
        <v>225</v>
      </c>
    </row>
    <row r="66" ht="14.25" customHeight="1">
      <c r="A66" s="27">
        <v>58.0</v>
      </c>
      <c r="B66" s="28" t="s">
        <v>75</v>
      </c>
      <c r="C66" s="56">
        <v>8.0</v>
      </c>
      <c r="D66" s="56">
        <v>2.0</v>
      </c>
      <c r="E66" s="56">
        <v>4.0</v>
      </c>
      <c r="F66" s="57">
        <v>8.0</v>
      </c>
      <c r="G66" s="57">
        <v>4.0</v>
      </c>
      <c r="H66" s="57">
        <v>4.0</v>
      </c>
      <c r="I66" s="58">
        <v>8.0</v>
      </c>
      <c r="J66" s="58">
        <v>6.0</v>
      </c>
      <c r="K66" s="32">
        <v>4.0</v>
      </c>
      <c r="L66" s="33">
        <v>6.0</v>
      </c>
      <c r="M66" s="33">
        <v>4.0</v>
      </c>
      <c r="N66" s="33">
        <v>3.0</v>
      </c>
      <c r="O66" s="56">
        <v>8.0</v>
      </c>
      <c r="P66" s="56">
        <v>2.0</v>
      </c>
      <c r="Q66" s="57">
        <v>4.0</v>
      </c>
      <c r="R66" s="61">
        <v>5.0</v>
      </c>
      <c r="S66" s="61"/>
      <c r="T66" s="61">
        <v>8.0</v>
      </c>
      <c r="U66" s="37" t="str">
        <f t="shared" ref="U66:W66" si="64">(C66+F66+I66+L66+O66+R66)</f>
        <v>43</v>
      </c>
      <c r="V66" s="37" t="str">
        <f t="shared" si="64"/>
        <v>18</v>
      </c>
      <c r="W66" s="37" t="str">
        <f t="shared" si="64"/>
        <v>27</v>
      </c>
      <c r="X66" s="75" t="str">
        <f t="shared" si="46"/>
        <v>172</v>
      </c>
      <c r="Y66" s="75" t="str">
        <f t="shared" si="47"/>
        <v>128.5714286</v>
      </c>
      <c r="Z66" s="75" t="str">
        <f t="shared" si="48"/>
        <v>675</v>
      </c>
    </row>
    <row r="67" ht="15.0" customHeight="1">
      <c r="A67" s="27">
        <v>59.0</v>
      </c>
      <c r="B67" s="28" t="s">
        <v>76</v>
      </c>
      <c r="C67" s="48">
        <v>6.0</v>
      </c>
      <c r="D67" s="48">
        <v>2.0</v>
      </c>
      <c r="E67" s="48">
        <v>2.0</v>
      </c>
      <c r="F67" s="49">
        <v>9.0</v>
      </c>
      <c r="G67" s="49">
        <v>3.0</v>
      </c>
      <c r="H67" s="50">
        <v>3.0</v>
      </c>
      <c r="I67" s="51">
        <v>6.0</v>
      </c>
      <c r="J67" s="32">
        <v>6.0</v>
      </c>
      <c r="K67" s="32">
        <v>4.0</v>
      </c>
      <c r="L67" s="52">
        <v>5.0</v>
      </c>
      <c r="M67" s="52">
        <v>6.0</v>
      </c>
      <c r="N67" s="52">
        <v>3.0</v>
      </c>
      <c r="O67" s="48">
        <v>6.0</v>
      </c>
      <c r="P67" s="48">
        <v>2.0</v>
      </c>
      <c r="Q67" s="50">
        <v>3.0</v>
      </c>
      <c r="R67" s="55">
        <v>4.0</v>
      </c>
      <c r="S67" s="36"/>
      <c r="T67" s="55">
        <v>6.0</v>
      </c>
      <c r="U67" s="37" t="str">
        <f t="shared" ref="U67:W67" si="65">(C67+F67+I67+L67+O67+R67)</f>
        <v>36</v>
      </c>
      <c r="V67" s="37" t="str">
        <f t="shared" si="65"/>
        <v>19</v>
      </c>
      <c r="W67" s="37" t="str">
        <f t="shared" si="65"/>
        <v>21</v>
      </c>
      <c r="X67" s="75" t="str">
        <f t="shared" si="46"/>
        <v>144</v>
      </c>
      <c r="Y67" s="75" t="str">
        <f t="shared" si="47"/>
        <v>135.7142857</v>
      </c>
      <c r="Z67" s="75" t="str">
        <f t="shared" si="48"/>
        <v>525</v>
      </c>
    </row>
    <row r="68" ht="15.0" customHeight="1">
      <c r="A68" s="27">
        <v>60.0</v>
      </c>
      <c r="B68" s="28" t="s">
        <v>77</v>
      </c>
      <c r="C68" s="29">
        <v>6.0</v>
      </c>
      <c r="D68" s="29">
        <v>2.0</v>
      </c>
      <c r="E68" s="29">
        <v>3.0</v>
      </c>
      <c r="F68" s="30">
        <v>9.0</v>
      </c>
      <c r="G68" s="30">
        <v>4.0</v>
      </c>
      <c r="H68" s="30">
        <v>4.0</v>
      </c>
      <c r="I68" s="32">
        <v>8.0</v>
      </c>
      <c r="J68" s="32">
        <v>6.0</v>
      </c>
      <c r="K68" s="32">
        <v>5.0</v>
      </c>
      <c r="L68" s="33">
        <v>6.0</v>
      </c>
      <c r="M68" s="33">
        <v>6.0</v>
      </c>
      <c r="N68" s="33">
        <v>3.0</v>
      </c>
      <c r="O68" s="29">
        <v>6.0</v>
      </c>
      <c r="P68" s="29">
        <v>2.0</v>
      </c>
      <c r="Q68" s="30">
        <v>4.0</v>
      </c>
      <c r="R68" s="36">
        <v>4.0</v>
      </c>
      <c r="S68" s="36"/>
      <c r="T68" s="36">
        <v>7.0</v>
      </c>
      <c r="U68" s="37" t="str">
        <f t="shared" ref="U68:W68" si="66">(C68+F68+I68+L68+O68+R68)</f>
        <v>39</v>
      </c>
      <c r="V68" s="37" t="str">
        <f t="shared" si="66"/>
        <v>20</v>
      </c>
      <c r="W68" s="37" t="str">
        <f t="shared" si="66"/>
        <v>26</v>
      </c>
      <c r="X68" s="75" t="str">
        <f t="shared" si="46"/>
        <v>156</v>
      </c>
      <c r="Y68" s="75" t="str">
        <f t="shared" si="47"/>
        <v>142.8571429</v>
      </c>
      <c r="Z68" s="75" t="str">
        <f t="shared" si="48"/>
        <v>650</v>
      </c>
    </row>
    <row r="69" ht="15.0" customHeight="1">
      <c r="A69" s="27">
        <v>61.0</v>
      </c>
      <c r="B69" s="28" t="s">
        <v>78</v>
      </c>
      <c r="C69" s="29">
        <v>8.0</v>
      </c>
      <c r="D69" s="29">
        <v>2.0</v>
      </c>
      <c r="E69" s="29">
        <v>3.0</v>
      </c>
      <c r="F69" s="30">
        <v>9.0</v>
      </c>
      <c r="G69" s="30">
        <v>6.0</v>
      </c>
      <c r="H69" s="30">
        <v>4.0</v>
      </c>
      <c r="I69" s="32">
        <v>9.0</v>
      </c>
      <c r="J69" s="32">
        <v>7.5</v>
      </c>
      <c r="K69" s="32">
        <v>6.0</v>
      </c>
      <c r="L69" s="33">
        <v>7.0</v>
      </c>
      <c r="M69" s="33">
        <v>6.0</v>
      </c>
      <c r="N69" s="33">
        <v>3.0</v>
      </c>
      <c r="O69" s="29">
        <v>8.0</v>
      </c>
      <c r="P69" s="29">
        <v>2.0</v>
      </c>
      <c r="Q69" s="30">
        <v>4.0</v>
      </c>
      <c r="R69" s="36">
        <v>5.0</v>
      </c>
      <c r="S69" s="36"/>
      <c r="T69" s="36">
        <v>7.0</v>
      </c>
      <c r="U69" s="37" t="str">
        <f t="shared" ref="U69:W69" si="67">(C69+F69+I69+L69+O69+R69)</f>
        <v>46</v>
      </c>
      <c r="V69" s="37" t="str">
        <f t="shared" si="67"/>
        <v>23.5</v>
      </c>
      <c r="W69" s="37" t="str">
        <f t="shared" si="67"/>
        <v>27</v>
      </c>
      <c r="X69" s="75" t="str">
        <f t="shared" si="46"/>
        <v>184</v>
      </c>
      <c r="Y69" s="75" t="str">
        <f t="shared" si="47"/>
        <v>167.8571429</v>
      </c>
      <c r="Z69" s="75" t="str">
        <f t="shared" si="48"/>
        <v>675</v>
      </c>
    </row>
    <row r="70" ht="15.0" customHeight="1">
      <c r="A70" s="27">
        <v>62.0</v>
      </c>
      <c r="B70" s="28" t="s">
        <v>79</v>
      </c>
      <c r="C70" s="56">
        <v>7.0</v>
      </c>
      <c r="D70" s="56">
        <v>3.0</v>
      </c>
      <c r="E70" s="56">
        <v>3.0</v>
      </c>
      <c r="F70" s="57">
        <v>10.0</v>
      </c>
      <c r="G70" s="57">
        <v>4.0</v>
      </c>
      <c r="H70" s="57">
        <v>5.0</v>
      </c>
      <c r="I70" s="58">
        <v>7.0</v>
      </c>
      <c r="J70" s="58">
        <v>7.5</v>
      </c>
      <c r="K70" s="32">
        <v>4.0</v>
      </c>
      <c r="L70" s="33">
        <v>7.0</v>
      </c>
      <c r="M70" s="33">
        <v>6.0</v>
      </c>
      <c r="N70" s="33">
        <v>3.0</v>
      </c>
      <c r="O70" s="56">
        <v>7.0</v>
      </c>
      <c r="P70" s="56">
        <v>3.0</v>
      </c>
      <c r="Q70" s="57">
        <v>5.0</v>
      </c>
      <c r="R70" s="61">
        <v>6.0</v>
      </c>
      <c r="S70" s="36"/>
      <c r="T70" s="61">
        <v>8.0</v>
      </c>
      <c r="U70" s="37" t="str">
        <f t="shared" ref="U70:W70" si="68">(C70+F70+I70+L70+O70+R70)</f>
        <v>44</v>
      </c>
      <c r="V70" s="37" t="str">
        <f t="shared" si="68"/>
        <v>23.5</v>
      </c>
      <c r="W70" s="37" t="str">
        <f t="shared" si="68"/>
        <v>28</v>
      </c>
      <c r="X70" s="75" t="str">
        <f t="shared" si="46"/>
        <v>176</v>
      </c>
      <c r="Y70" s="75" t="str">
        <f t="shared" si="47"/>
        <v>167.8571429</v>
      </c>
      <c r="Z70" s="75" t="str">
        <f t="shared" si="48"/>
        <v>700</v>
      </c>
    </row>
    <row r="71" ht="15.0" customHeight="1">
      <c r="A71" s="27">
        <v>63.0</v>
      </c>
      <c r="B71" s="28" t="s">
        <v>80</v>
      </c>
      <c r="C71" s="56">
        <v>7.0</v>
      </c>
      <c r="D71" s="56">
        <v>3.0</v>
      </c>
      <c r="E71" s="56">
        <v>5.0</v>
      </c>
      <c r="F71" s="57">
        <v>9.0</v>
      </c>
      <c r="G71" s="57">
        <v>6.0</v>
      </c>
      <c r="H71" s="57">
        <v>5.0</v>
      </c>
      <c r="I71" s="58">
        <v>7.0</v>
      </c>
      <c r="J71" s="58">
        <v>6.0</v>
      </c>
      <c r="K71" s="32">
        <v>6.0</v>
      </c>
      <c r="L71" s="33">
        <v>6.0</v>
      </c>
      <c r="M71" s="33">
        <v>6.0</v>
      </c>
      <c r="N71" s="33">
        <v>2.0</v>
      </c>
      <c r="O71" s="56">
        <v>7.0</v>
      </c>
      <c r="P71" s="56">
        <v>3.0</v>
      </c>
      <c r="Q71" s="57">
        <v>5.0</v>
      </c>
      <c r="R71" s="61">
        <v>6.0</v>
      </c>
      <c r="S71" s="36"/>
      <c r="T71" s="61">
        <v>6.0</v>
      </c>
      <c r="U71" s="37" t="str">
        <f t="shared" ref="U71:W71" si="69">(C71+F71+I71+L71+O71+R71)</f>
        <v>42</v>
      </c>
      <c r="V71" s="37" t="str">
        <f t="shared" si="69"/>
        <v>24</v>
      </c>
      <c r="W71" s="37" t="str">
        <f t="shared" si="69"/>
        <v>29</v>
      </c>
      <c r="X71" s="75" t="str">
        <f t="shared" si="46"/>
        <v>168</v>
      </c>
      <c r="Y71" s="75" t="str">
        <f t="shared" si="47"/>
        <v>171.4285714</v>
      </c>
      <c r="Z71" s="75" t="str">
        <f t="shared" si="48"/>
        <v>725</v>
      </c>
    </row>
    <row r="72" ht="15.0" customHeight="1">
      <c r="A72" s="27">
        <v>64.0</v>
      </c>
      <c r="B72" s="28" t="s">
        <v>81</v>
      </c>
      <c r="C72" s="56">
        <v>9.0</v>
      </c>
      <c r="D72" s="56">
        <v>3.0</v>
      </c>
      <c r="E72" s="56">
        <v>4.0</v>
      </c>
      <c r="F72" s="57">
        <v>11.0</v>
      </c>
      <c r="G72" s="57">
        <v>5.0</v>
      </c>
      <c r="H72" s="57">
        <v>5.0</v>
      </c>
      <c r="I72" s="58">
        <v>9.0</v>
      </c>
      <c r="J72" s="58">
        <v>9.0</v>
      </c>
      <c r="K72" s="32">
        <v>5.0</v>
      </c>
      <c r="L72" s="33">
        <v>7.0</v>
      </c>
      <c r="M72" s="33">
        <v>6.0</v>
      </c>
      <c r="N72" s="33">
        <v>4.0</v>
      </c>
      <c r="O72" s="56">
        <v>9.0</v>
      </c>
      <c r="P72" s="56">
        <v>3.0</v>
      </c>
      <c r="Q72" s="57">
        <v>5.0</v>
      </c>
      <c r="R72" s="61">
        <v>6.0</v>
      </c>
      <c r="S72" s="36"/>
      <c r="T72" s="61">
        <v>9.0</v>
      </c>
      <c r="U72" s="37" t="str">
        <f t="shared" ref="U72:W72" si="70">(C72+F72+I72+L72+O72+R72)</f>
        <v>51</v>
      </c>
      <c r="V72" s="37" t="str">
        <f t="shared" si="70"/>
        <v>26</v>
      </c>
      <c r="W72" s="37" t="str">
        <f t="shared" si="70"/>
        <v>32</v>
      </c>
      <c r="X72" s="75" t="str">
        <f t="shared" si="46"/>
        <v>204</v>
      </c>
      <c r="Y72" s="75" t="str">
        <f t="shared" si="47"/>
        <v>185.7142857</v>
      </c>
      <c r="Z72" s="75" t="str">
        <f t="shared" si="48"/>
        <v>800</v>
      </c>
    </row>
    <row r="73" ht="15.0" customHeight="1">
      <c r="A73" s="27">
        <v>65.0</v>
      </c>
      <c r="B73" s="28" t="s">
        <v>82</v>
      </c>
      <c r="C73" s="56">
        <v>7.0</v>
      </c>
      <c r="D73" s="56">
        <v>2.0</v>
      </c>
      <c r="E73" s="56">
        <v>4.0</v>
      </c>
      <c r="F73" s="57">
        <v>9.0</v>
      </c>
      <c r="G73" s="57">
        <v>4.0</v>
      </c>
      <c r="H73" s="57">
        <v>5.0</v>
      </c>
      <c r="I73" s="58">
        <v>7.0</v>
      </c>
      <c r="J73" s="58">
        <v>6.0</v>
      </c>
      <c r="K73" s="32">
        <v>5.0</v>
      </c>
      <c r="L73" s="33">
        <v>5.0</v>
      </c>
      <c r="M73" s="33">
        <v>6.0</v>
      </c>
      <c r="N73" s="33">
        <v>3.0</v>
      </c>
      <c r="O73" s="56">
        <v>7.0</v>
      </c>
      <c r="P73" s="56">
        <v>2.0</v>
      </c>
      <c r="Q73" s="57">
        <v>5.0</v>
      </c>
      <c r="R73" s="61">
        <v>5.0</v>
      </c>
      <c r="S73" s="36"/>
      <c r="T73" s="61">
        <v>7.0</v>
      </c>
      <c r="U73" s="37" t="str">
        <f t="shared" ref="U73:W73" si="71">(C73+F73+I73+L73+O73+R73)</f>
        <v>40</v>
      </c>
      <c r="V73" s="37" t="str">
        <f t="shared" si="71"/>
        <v>20</v>
      </c>
      <c r="W73" s="37" t="str">
        <f t="shared" si="71"/>
        <v>29</v>
      </c>
      <c r="X73" s="75" t="str">
        <f t="shared" si="46"/>
        <v>160</v>
      </c>
      <c r="Y73" s="75" t="str">
        <f t="shared" si="47"/>
        <v>142.8571429</v>
      </c>
      <c r="Z73" s="75" t="str">
        <f t="shared" si="48"/>
        <v>725</v>
      </c>
    </row>
    <row r="74" ht="15.0" customHeight="1">
      <c r="A74" s="27">
        <v>66.0</v>
      </c>
      <c r="B74" s="28" t="s">
        <v>83</v>
      </c>
      <c r="C74" s="56">
        <v>8.0</v>
      </c>
      <c r="D74" s="56">
        <v>3.0</v>
      </c>
      <c r="E74" s="56">
        <v>4.0</v>
      </c>
      <c r="F74" s="57">
        <v>12.0</v>
      </c>
      <c r="G74" s="57">
        <v>6.0</v>
      </c>
      <c r="H74" s="57">
        <v>5.0</v>
      </c>
      <c r="I74" s="58">
        <v>8.0</v>
      </c>
      <c r="J74" s="58">
        <v>9.0</v>
      </c>
      <c r="K74" s="32">
        <v>5.0</v>
      </c>
      <c r="L74" s="33">
        <v>7.0</v>
      </c>
      <c r="M74" s="33">
        <v>6.0</v>
      </c>
      <c r="N74" s="33">
        <v>4.0</v>
      </c>
      <c r="O74" s="56">
        <v>8.0</v>
      </c>
      <c r="P74" s="56">
        <v>3.0</v>
      </c>
      <c r="Q74" s="57">
        <v>5.0</v>
      </c>
      <c r="R74" s="61">
        <v>6.0</v>
      </c>
      <c r="S74" s="36"/>
      <c r="T74" s="61">
        <v>8.0</v>
      </c>
      <c r="U74" s="37" t="str">
        <f t="shared" ref="U74:W74" si="72">(C74+F74+I74+L74+O74+R74)</f>
        <v>49</v>
      </c>
      <c r="V74" s="37" t="str">
        <f t="shared" si="72"/>
        <v>27</v>
      </c>
      <c r="W74" s="37" t="str">
        <f t="shared" si="72"/>
        <v>31</v>
      </c>
      <c r="X74" s="75" t="str">
        <f t="shared" si="46"/>
        <v>196</v>
      </c>
      <c r="Y74" s="75" t="str">
        <f t="shared" si="47"/>
        <v>192.8571429</v>
      </c>
      <c r="Z74" s="75" t="str">
        <f t="shared" si="48"/>
        <v>775</v>
      </c>
    </row>
    <row r="75" ht="15.0" customHeight="1">
      <c r="A75" s="27">
        <v>67.0</v>
      </c>
      <c r="B75" s="28" t="s">
        <v>84</v>
      </c>
      <c r="C75" s="56">
        <v>4.0</v>
      </c>
      <c r="D75" s="56">
        <v>2.0</v>
      </c>
      <c r="E75" s="56">
        <v>3.0</v>
      </c>
      <c r="F75" s="57">
        <v>6.0</v>
      </c>
      <c r="G75" s="57">
        <v>3.0</v>
      </c>
      <c r="H75" s="57">
        <v>3.0</v>
      </c>
      <c r="I75" s="58">
        <v>2.0</v>
      </c>
      <c r="J75" s="58">
        <v>4.5</v>
      </c>
      <c r="K75" s="32">
        <v>2.0</v>
      </c>
      <c r="L75" s="33">
        <v>4.0</v>
      </c>
      <c r="M75" s="33">
        <v>6.0</v>
      </c>
      <c r="N75" s="33">
        <v>1.0</v>
      </c>
      <c r="O75" s="56">
        <v>4.0</v>
      </c>
      <c r="P75" s="56">
        <v>2.0</v>
      </c>
      <c r="Q75" s="57">
        <v>3.0</v>
      </c>
      <c r="R75" s="61">
        <v>4.0</v>
      </c>
      <c r="S75" s="36"/>
      <c r="T75" s="61">
        <v>3.0</v>
      </c>
      <c r="U75" s="37" t="str">
        <f t="shared" ref="U75:W75" si="73">(C75+F75+I75+L75+O75+R75)</f>
        <v>24</v>
      </c>
      <c r="V75" s="37" t="str">
        <f t="shared" si="73"/>
        <v>17.5</v>
      </c>
      <c r="W75" s="37" t="str">
        <f t="shared" si="73"/>
        <v>15</v>
      </c>
      <c r="X75" s="75" t="str">
        <f t="shared" si="46"/>
        <v>96</v>
      </c>
      <c r="Y75" s="75" t="str">
        <f t="shared" si="47"/>
        <v>125</v>
      </c>
      <c r="Z75" s="75" t="str">
        <f t="shared" si="48"/>
        <v>375</v>
      </c>
    </row>
    <row r="76" ht="15.0" customHeight="1">
      <c r="A76" s="27">
        <v>68.0</v>
      </c>
      <c r="B76" s="28" t="s">
        <v>85</v>
      </c>
      <c r="C76" s="56">
        <v>8.0</v>
      </c>
      <c r="D76" s="56">
        <v>2.0</v>
      </c>
      <c r="E76" s="56">
        <v>1.0</v>
      </c>
      <c r="F76" s="57">
        <v>7.0</v>
      </c>
      <c r="G76" s="57">
        <v>4.0</v>
      </c>
      <c r="H76" s="57">
        <v>2.0</v>
      </c>
      <c r="I76" s="58">
        <v>8.0</v>
      </c>
      <c r="J76" s="58">
        <v>6.0</v>
      </c>
      <c r="K76" s="32">
        <v>3.0</v>
      </c>
      <c r="L76" s="33">
        <v>6.0</v>
      </c>
      <c r="M76" s="33">
        <v>4.0</v>
      </c>
      <c r="N76" s="33">
        <v>3.0</v>
      </c>
      <c r="O76" s="56">
        <v>8.0</v>
      </c>
      <c r="P76" s="56">
        <v>2.0</v>
      </c>
      <c r="Q76" s="57">
        <v>2.0</v>
      </c>
      <c r="R76" s="61">
        <v>4.0</v>
      </c>
      <c r="S76" s="61"/>
      <c r="T76" s="61">
        <v>7.0</v>
      </c>
      <c r="U76" s="37" t="str">
        <f t="shared" ref="U76:W76" si="74">(C76+F76+I76+L76+O76+R76)</f>
        <v>41</v>
      </c>
      <c r="V76" s="37" t="str">
        <f t="shared" si="74"/>
        <v>18</v>
      </c>
      <c r="W76" s="37" t="str">
        <f t="shared" si="74"/>
        <v>18</v>
      </c>
      <c r="X76" s="75" t="str">
        <f t="shared" si="46"/>
        <v>164</v>
      </c>
      <c r="Y76" s="75" t="str">
        <f t="shared" si="47"/>
        <v>128.5714286</v>
      </c>
      <c r="Z76" s="75" t="str">
        <f t="shared" si="48"/>
        <v>450</v>
      </c>
    </row>
    <row r="77" ht="15.0" customHeight="1">
      <c r="A77" s="27">
        <v>69.0</v>
      </c>
      <c r="B77" s="28" t="s">
        <v>86</v>
      </c>
      <c r="C77" s="56">
        <v>8.0</v>
      </c>
      <c r="D77" s="56">
        <v>2.0</v>
      </c>
      <c r="E77" s="56">
        <v>3.0</v>
      </c>
      <c r="F77" s="57">
        <v>8.0</v>
      </c>
      <c r="G77" s="57">
        <v>4.0</v>
      </c>
      <c r="H77" s="57">
        <v>3.0</v>
      </c>
      <c r="I77" s="58">
        <v>8.0</v>
      </c>
      <c r="J77" s="58">
        <v>6.0</v>
      </c>
      <c r="K77" s="32">
        <v>4.0</v>
      </c>
      <c r="L77" s="33">
        <v>6.0</v>
      </c>
      <c r="M77" s="33">
        <v>2.0</v>
      </c>
      <c r="N77" s="33">
        <v>3.0</v>
      </c>
      <c r="O77" s="56">
        <v>8.0</v>
      </c>
      <c r="P77" s="56">
        <v>2.0</v>
      </c>
      <c r="Q77" s="57">
        <v>3.0</v>
      </c>
      <c r="R77" s="61">
        <v>4.0</v>
      </c>
      <c r="S77" s="61"/>
      <c r="T77" s="61">
        <v>6.0</v>
      </c>
      <c r="U77" s="37" t="str">
        <f t="shared" ref="U77:W77" si="75">(C77+F77+I77+L77+O77+R77)</f>
        <v>42</v>
      </c>
      <c r="V77" s="37" t="str">
        <f t="shared" si="75"/>
        <v>16</v>
      </c>
      <c r="W77" s="37" t="str">
        <f t="shared" si="75"/>
        <v>22</v>
      </c>
      <c r="X77" s="75" t="str">
        <f t="shared" si="46"/>
        <v>168</v>
      </c>
      <c r="Y77" s="75" t="str">
        <f t="shared" si="47"/>
        <v>114.2857143</v>
      </c>
      <c r="Z77" s="75" t="str">
        <f t="shared" si="48"/>
        <v>550</v>
      </c>
    </row>
    <row r="78" ht="15.0" customHeight="1">
      <c r="A78" s="27">
        <v>70.0</v>
      </c>
      <c r="B78" s="28" t="s">
        <v>87</v>
      </c>
      <c r="C78" s="56">
        <v>8.0</v>
      </c>
      <c r="D78" s="56">
        <v>3.0</v>
      </c>
      <c r="E78" s="56">
        <v>4.0</v>
      </c>
      <c r="F78" s="57">
        <v>11.0</v>
      </c>
      <c r="G78" s="57">
        <v>4.0</v>
      </c>
      <c r="H78" s="57">
        <v>5.0</v>
      </c>
      <c r="I78" s="58">
        <v>9.0</v>
      </c>
      <c r="J78" s="58">
        <v>9.0</v>
      </c>
      <c r="K78" s="32">
        <v>5.0</v>
      </c>
      <c r="L78" s="33">
        <v>7.0</v>
      </c>
      <c r="M78" s="33">
        <v>4.0</v>
      </c>
      <c r="N78" s="33">
        <v>4.0</v>
      </c>
      <c r="O78" s="56">
        <v>8.0</v>
      </c>
      <c r="P78" s="56">
        <v>3.0</v>
      </c>
      <c r="Q78" s="57">
        <v>5.0</v>
      </c>
      <c r="R78" s="61">
        <v>6.0</v>
      </c>
      <c r="S78" s="61"/>
      <c r="T78" s="61">
        <v>9.0</v>
      </c>
      <c r="U78" s="37" t="str">
        <f t="shared" ref="U78:W78" si="76">(C78+F78+I78+L78+O78+R78)</f>
        <v>49</v>
      </c>
      <c r="V78" s="37" t="str">
        <f t="shared" si="76"/>
        <v>23</v>
      </c>
      <c r="W78" s="37" t="str">
        <f t="shared" si="76"/>
        <v>32</v>
      </c>
      <c r="X78" s="75" t="str">
        <f t="shared" si="46"/>
        <v>196</v>
      </c>
      <c r="Y78" s="75" t="str">
        <f t="shared" si="47"/>
        <v>164.2857143</v>
      </c>
      <c r="Z78" s="75" t="str">
        <f t="shared" si="48"/>
        <v>800</v>
      </c>
    </row>
    <row r="79" ht="15.0" customHeight="1">
      <c r="A79" s="27">
        <v>71.0</v>
      </c>
      <c r="B79" s="28" t="s">
        <v>88</v>
      </c>
      <c r="C79" s="56">
        <v>7.0</v>
      </c>
      <c r="D79" s="56">
        <v>2.0</v>
      </c>
      <c r="E79" s="56">
        <v>4.0</v>
      </c>
      <c r="F79" s="57">
        <v>8.0</v>
      </c>
      <c r="G79" s="57">
        <v>4.0</v>
      </c>
      <c r="H79" s="57">
        <v>5.0</v>
      </c>
      <c r="I79" s="58">
        <v>8.0</v>
      </c>
      <c r="J79" s="58">
        <v>4.5</v>
      </c>
      <c r="K79" s="32">
        <v>6.0</v>
      </c>
      <c r="L79" s="33">
        <v>4.0</v>
      </c>
      <c r="M79" s="33">
        <v>6.0</v>
      </c>
      <c r="N79" s="33">
        <v>3.0</v>
      </c>
      <c r="O79" s="56">
        <v>7.0</v>
      </c>
      <c r="P79" s="56">
        <v>2.0</v>
      </c>
      <c r="Q79" s="57">
        <v>5.0</v>
      </c>
      <c r="R79" s="61">
        <v>4.0</v>
      </c>
      <c r="S79" s="61"/>
      <c r="T79" s="61">
        <v>7.0</v>
      </c>
      <c r="U79" s="37" t="str">
        <f t="shared" ref="U79:W79" si="77">(C79+F79+I79+L79+O79+R79)</f>
        <v>38</v>
      </c>
      <c r="V79" s="37" t="str">
        <f t="shared" si="77"/>
        <v>18.5</v>
      </c>
      <c r="W79" s="37" t="str">
        <f t="shared" si="77"/>
        <v>30</v>
      </c>
      <c r="X79" s="75" t="str">
        <f t="shared" si="46"/>
        <v>152</v>
      </c>
      <c r="Y79" s="75" t="str">
        <f t="shared" si="47"/>
        <v>132.1428571</v>
      </c>
      <c r="Z79" s="75" t="str">
        <f t="shared" si="48"/>
        <v>750</v>
      </c>
    </row>
    <row r="80" ht="15.0" customHeight="1">
      <c r="A80" s="27">
        <v>72.0</v>
      </c>
      <c r="B80" s="28" t="s">
        <v>89</v>
      </c>
      <c r="C80" s="56">
        <v>8.0</v>
      </c>
      <c r="D80" s="56">
        <v>3.0</v>
      </c>
      <c r="E80" s="56">
        <v>3.0</v>
      </c>
      <c r="F80" s="57">
        <v>10.0</v>
      </c>
      <c r="G80" s="57">
        <v>5.0</v>
      </c>
      <c r="H80" s="57">
        <v>5.0</v>
      </c>
      <c r="I80" s="58">
        <v>8.0</v>
      </c>
      <c r="J80" s="58">
        <v>7.5</v>
      </c>
      <c r="K80" s="32">
        <v>5.0</v>
      </c>
      <c r="L80" s="33">
        <v>7.0</v>
      </c>
      <c r="M80" s="33">
        <v>6.0</v>
      </c>
      <c r="N80" s="33">
        <v>3.0</v>
      </c>
      <c r="O80" s="56">
        <v>8.0</v>
      </c>
      <c r="P80" s="56">
        <v>3.0</v>
      </c>
      <c r="Q80" s="57">
        <v>5.0</v>
      </c>
      <c r="R80" s="61">
        <v>6.0</v>
      </c>
      <c r="S80" s="61"/>
      <c r="T80" s="61">
        <v>8.0</v>
      </c>
      <c r="U80" s="37" t="str">
        <f t="shared" ref="U80:W80" si="78">(C80+F80+I80+L80+O80+R80)</f>
        <v>47</v>
      </c>
      <c r="V80" s="37" t="str">
        <f t="shared" si="78"/>
        <v>24.5</v>
      </c>
      <c r="W80" s="37" t="str">
        <f t="shared" si="78"/>
        <v>29</v>
      </c>
      <c r="X80" s="75" t="str">
        <f t="shared" si="46"/>
        <v>188</v>
      </c>
      <c r="Y80" s="75" t="str">
        <f t="shared" si="47"/>
        <v>175</v>
      </c>
      <c r="Z80" s="75" t="str">
        <f t="shared" si="48"/>
        <v>725</v>
      </c>
    </row>
    <row r="81" ht="15.0" customHeight="1">
      <c r="A81" s="27">
        <v>73.0</v>
      </c>
      <c r="B81" s="28" t="s">
        <v>90</v>
      </c>
      <c r="C81" s="56">
        <v>8.0</v>
      </c>
      <c r="D81" s="56">
        <v>2.0</v>
      </c>
      <c r="E81" s="56">
        <v>4.0</v>
      </c>
      <c r="F81" s="57">
        <v>8.0</v>
      </c>
      <c r="G81" s="57">
        <v>5.0</v>
      </c>
      <c r="H81" s="57">
        <v>4.0</v>
      </c>
      <c r="I81" s="58">
        <v>9.0</v>
      </c>
      <c r="J81" s="58">
        <v>6.0</v>
      </c>
      <c r="K81" s="32">
        <v>6.0</v>
      </c>
      <c r="L81" s="33">
        <v>6.0</v>
      </c>
      <c r="M81" s="33">
        <v>6.0</v>
      </c>
      <c r="N81" s="33">
        <v>3.0</v>
      </c>
      <c r="O81" s="56">
        <v>8.0</v>
      </c>
      <c r="P81" s="56">
        <v>2.0</v>
      </c>
      <c r="Q81" s="57">
        <v>4.0</v>
      </c>
      <c r="R81" s="61">
        <v>4.0</v>
      </c>
      <c r="S81" s="61"/>
      <c r="T81" s="61">
        <v>6.0</v>
      </c>
      <c r="U81" s="37" t="str">
        <f t="shared" ref="U81:W81" si="79">(C81+F81+I81+L81+O81+R81)</f>
        <v>43</v>
      </c>
      <c r="V81" s="37" t="str">
        <f t="shared" si="79"/>
        <v>21</v>
      </c>
      <c r="W81" s="37" t="str">
        <f t="shared" si="79"/>
        <v>27</v>
      </c>
      <c r="X81" s="75" t="str">
        <f t="shared" si="46"/>
        <v>172</v>
      </c>
      <c r="Y81" s="75" t="str">
        <f t="shared" si="47"/>
        <v>150</v>
      </c>
      <c r="Z81" s="75" t="str">
        <f t="shared" si="48"/>
        <v>675</v>
      </c>
    </row>
    <row r="82" ht="15.0" customHeight="1">
      <c r="A82" s="27">
        <v>74.0</v>
      </c>
      <c r="B82" s="28" t="s">
        <v>91</v>
      </c>
      <c r="C82" s="56">
        <v>8.0</v>
      </c>
      <c r="D82" s="56">
        <v>3.0</v>
      </c>
      <c r="E82" s="56">
        <v>4.0</v>
      </c>
      <c r="F82" s="57">
        <v>12.0</v>
      </c>
      <c r="G82" s="57">
        <v>6.0</v>
      </c>
      <c r="H82" s="57">
        <v>5.0</v>
      </c>
      <c r="I82" s="58">
        <v>9.0</v>
      </c>
      <c r="J82" s="58">
        <v>10.5</v>
      </c>
      <c r="K82" s="32">
        <v>5.0</v>
      </c>
      <c r="L82" s="33">
        <v>7.0</v>
      </c>
      <c r="M82" s="33">
        <v>6.0</v>
      </c>
      <c r="N82" s="33">
        <v>5.0</v>
      </c>
      <c r="O82" s="56">
        <v>8.0</v>
      </c>
      <c r="P82" s="56">
        <v>3.0</v>
      </c>
      <c r="Q82" s="57">
        <v>5.0</v>
      </c>
      <c r="R82" s="61">
        <v>7.0</v>
      </c>
      <c r="S82" s="61"/>
      <c r="T82" s="61">
        <v>9.0</v>
      </c>
      <c r="U82" s="37" t="str">
        <f t="shared" ref="U82:W82" si="80">(C82+F82+I82+L82+O82+R82)</f>
        <v>51</v>
      </c>
      <c r="V82" s="37" t="str">
        <f t="shared" si="80"/>
        <v>28.5</v>
      </c>
      <c r="W82" s="37" t="str">
        <f t="shared" si="80"/>
        <v>33</v>
      </c>
      <c r="X82" s="75" t="str">
        <f t="shared" si="46"/>
        <v>204</v>
      </c>
      <c r="Y82" s="75" t="str">
        <f t="shared" si="47"/>
        <v>203.5714286</v>
      </c>
      <c r="Z82" s="75" t="str">
        <f t="shared" si="48"/>
        <v>825</v>
      </c>
    </row>
    <row r="83" ht="15.0" customHeight="1">
      <c r="A83" s="27">
        <v>75.0</v>
      </c>
      <c r="B83" s="28" t="s">
        <v>92</v>
      </c>
      <c r="C83" s="56">
        <v>6.0</v>
      </c>
      <c r="D83" s="56">
        <v>2.0</v>
      </c>
      <c r="E83" s="56">
        <v>4.0</v>
      </c>
      <c r="F83" s="57">
        <v>9.0</v>
      </c>
      <c r="G83" s="57">
        <v>3.0</v>
      </c>
      <c r="H83" s="57">
        <v>4.0</v>
      </c>
      <c r="I83" s="58">
        <v>6.0</v>
      </c>
      <c r="J83" s="58">
        <v>6.0</v>
      </c>
      <c r="K83" s="32">
        <v>4.0</v>
      </c>
      <c r="L83" s="33">
        <v>5.0</v>
      </c>
      <c r="M83" s="33">
        <v>6.0</v>
      </c>
      <c r="N83" s="33">
        <v>3.0</v>
      </c>
      <c r="O83" s="56">
        <v>6.0</v>
      </c>
      <c r="P83" s="56">
        <v>2.0</v>
      </c>
      <c r="Q83" s="57">
        <v>4.0</v>
      </c>
      <c r="R83" s="61">
        <v>4.0</v>
      </c>
      <c r="S83" s="61"/>
      <c r="T83" s="61">
        <v>6.0</v>
      </c>
      <c r="U83" s="37" t="str">
        <f t="shared" ref="U83:W83" si="81">(C83+F83+I83+L83+O83+R83)</f>
        <v>36</v>
      </c>
      <c r="V83" s="37" t="str">
        <f t="shared" si="81"/>
        <v>19</v>
      </c>
      <c r="W83" s="37" t="str">
        <f t="shared" si="81"/>
        <v>25</v>
      </c>
      <c r="X83" s="75" t="str">
        <f t="shared" si="46"/>
        <v>144</v>
      </c>
      <c r="Y83" s="75" t="str">
        <f t="shared" si="47"/>
        <v>135.7142857</v>
      </c>
      <c r="Z83" s="75" t="str">
        <f t="shared" si="48"/>
        <v>625</v>
      </c>
    </row>
    <row r="84" ht="15.0" customHeight="1">
      <c r="A84" s="27">
        <v>76.0</v>
      </c>
      <c r="B84" s="28" t="s">
        <v>93</v>
      </c>
      <c r="C84" s="56">
        <v>7.0</v>
      </c>
      <c r="D84" s="56">
        <v>1.0</v>
      </c>
      <c r="E84" s="56">
        <v>2.0</v>
      </c>
      <c r="F84" s="57">
        <v>7.0</v>
      </c>
      <c r="G84" s="57">
        <v>3.0</v>
      </c>
      <c r="H84" s="57">
        <v>5.0</v>
      </c>
      <c r="I84" s="58">
        <v>7.0</v>
      </c>
      <c r="J84" s="58">
        <v>6.0</v>
      </c>
      <c r="K84" s="32">
        <v>4.0</v>
      </c>
      <c r="L84" s="33">
        <v>5.0</v>
      </c>
      <c r="M84" s="33">
        <v>6.0</v>
      </c>
      <c r="N84" s="33">
        <v>3.0</v>
      </c>
      <c r="O84" s="56">
        <v>7.0</v>
      </c>
      <c r="P84" s="56">
        <v>1.0</v>
      </c>
      <c r="Q84" s="57">
        <v>5.0</v>
      </c>
      <c r="R84" s="61">
        <v>4.0</v>
      </c>
      <c r="S84" s="61"/>
      <c r="T84" s="61">
        <v>7.0</v>
      </c>
      <c r="U84" s="37" t="str">
        <f t="shared" ref="U84:W84" si="82">(C84+F84+I84+L84+O84+R84)</f>
        <v>37</v>
      </c>
      <c r="V84" s="37" t="str">
        <f t="shared" si="82"/>
        <v>17</v>
      </c>
      <c r="W84" s="37" t="str">
        <f t="shared" si="82"/>
        <v>26</v>
      </c>
      <c r="X84" s="75" t="str">
        <f t="shared" si="46"/>
        <v>148</v>
      </c>
      <c r="Y84" s="75" t="str">
        <f t="shared" si="47"/>
        <v>121.4285714</v>
      </c>
      <c r="Z84" s="75" t="str">
        <f t="shared" si="48"/>
        <v>650</v>
      </c>
    </row>
    <row r="85" ht="15.0" customHeight="1">
      <c r="A85" s="27">
        <v>77.0</v>
      </c>
      <c r="B85" s="28" t="s">
        <v>94</v>
      </c>
      <c r="C85" s="56">
        <v>8.0</v>
      </c>
      <c r="D85" s="56">
        <v>2.0</v>
      </c>
      <c r="E85" s="56">
        <v>3.0</v>
      </c>
      <c r="F85" s="57">
        <v>8.0</v>
      </c>
      <c r="G85" s="57">
        <v>4.0</v>
      </c>
      <c r="H85" s="57">
        <v>4.0</v>
      </c>
      <c r="I85" s="58">
        <v>8.0</v>
      </c>
      <c r="J85" s="58">
        <v>6.0</v>
      </c>
      <c r="K85" s="32">
        <v>4.0</v>
      </c>
      <c r="L85" s="33">
        <v>6.0</v>
      </c>
      <c r="M85" s="33">
        <v>4.0</v>
      </c>
      <c r="N85" s="33">
        <v>3.0</v>
      </c>
      <c r="O85" s="56">
        <v>8.0</v>
      </c>
      <c r="P85" s="56">
        <v>2.0</v>
      </c>
      <c r="Q85" s="57">
        <v>4.0</v>
      </c>
      <c r="R85" s="61">
        <v>5.0</v>
      </c>
      <c r="S85" s="61"/>
      <c r="T85" s="61">
        <v>8.0</v>
      </c>
      <c r="U85" s="37" t="str">
        <f t="shared" ref="U85:W85" si="83">(C85+F85+I85+L85+O85+R85)</f>
        <v>43</v>
      </c>
      <c r="V85" s="37" t="str">
        <f t="shared" si="83"/>
        <v>18</v>
      </c>
      <c r="W85" s="37" t="str">
        <f t="shared" si="83"/>
        <v>26</v>
      </c>
      <c r="X85" s="75" t="str">
        <f t="shared" si="46"/>
        <v>172</v>
      </c>
      <c r="Y85" s="75" t="str">
        <f t="shared" si="47"/>
        <v>128.5714286</v>
      </c>
      <c r="Z85" s="75" t="str">
        <f t="shared" si="48"/>
        <v>650</v>
      </c>
    </row>
    <row r="86" ht="15.0" customHeight="1">
      <c r="A86" s="27">
        <v>78.0</v>
      </c>
      <c r="B86" s="28" t="s">
        <v>95</v>
      </c>
      <c r="C86" s="56">
        <v>8.0</v>
      </c>
      <c r="D86" s="56">
        <v>2.0</v>
      </c>
      <c r="E86" s="56">
        <v>4.0</v>
      </c>
      <c r="F86" s="57">
        <v>7.0</v>
      </c>
      <c r="G86" s="57">
        <v>5.0</v>
      </c>
      <c r="H86" s="57">
        <v>5.0</v>
      </c>
      <c r="I86" s="58">
        <v>9.0</v>
      </c>
      <c r="J86" s="58">
        <v>6.0</v>
      </c>
      <c r="K86" s="32">
        <v>6.0</v>
      </c>
      <c r="L86" s="33">
        <v>6.0</v>
      </c>
      <c r="M86" s="33">
        <v>6.0</v>
      </c>
      <c r="N86" s="33">
        <v>3.0</v>
      </c>
      <c r="O86" s="56">
        <v>8.0</v>
      </c>
      <c r="P86" s="56">
        <v>2.0</v>
      </c>
      <c r="Q86" s="57">
        <v>5.0</v>
      </c>
      <c r="R86" s="61">
        <v>5.0</v>
      </c>
      <c r="S86" s="61"/>
      <c r="T86" s="61">
        <v>7.0</v>
      </c>
      <c r="U86" s="37" t="str">
        <f t="shared" ref="U86:W86" si="84">(C86+F86+I86+L86+O86+R86)</f>
        <v>43</v>
      </c>
      <c r="V86" s="37" t="str">
        <f t="shared" si="84"/>
        <v>21</v>
      </c>
      <c r="W86" s="37" t="str">
        <f t="shared" si="84"/>
        <v>30</v>
      </c>
      <c r="X86" s="75" t="str">
        <f t="shared" si="46"/>
        <v>172</v>
      </c>
      <c r="Y86" s="75" t="str">
        <f t="shared" si="47"/>
        <v>150</v>
      </c>
      <c r="Z86" s="75" t="str">
        <f t="shared" si="48"/>
        <v>750</v>
      </c>
    </row>
    <row r="87" ht="15.0" customHeight="1">
      <c r="A87" s="27">
        <v>79.0</v>
      </c>
      <c r="B87" s="28" t="s">
        <v>96</v>
      </c>
      <c r="C87" s="56">
        <v>8.0</v>
      </c>
      <c r="D87" s="56">
        <v>2.0</v>
      </c>
      <c r="E87" s="56">
        <v>4.0</v>
      </c>
      <c r="F87" s="57">
        <v>7.0</v>
      </c>
      <c r="G87" s="57">
        <v>4.0</v>
      </c>
      <c r="H87" s="57">
        <v>5.0</v>
      </c>
      <c r="I87" s="58">
        <v>8.0</v>
      </c>
      <c r="J87" s="58">
        <v>6.0</v>
      </c>
      <c r="K87" s="32">
        <v>5.0</v>
      </c>
      <c r="L87" s="33">
        <v>6.0</v>
      </c>
      <c r="M87" s="33">
        <v>6.0</v>
      </c>
      <c r="N87" s="33">
        <v>3.0</v>
      </c>
      <c r="O87" s="56">
        <v>8.0</v>
      </c>
      <c r="P87" s="56">
        <v>2.0</v>
      </c>
      <c r="Q87" s="57">
        <v>5.0</v>
      </c>
      <c r="R87" s="61">
        <v>5.0</v>
      </c>
      <c r="S87" s="61"/>
      <c r="T87" s="61">
        <v>7.0</v>
      </c>
      <c r="U87" s="37" t="str">
        <f t="shared" ref="U87:W87" si="85">(C87+F87+I87+L87+O87+R87)</f>
        <v>42</v>
      </c>
      <c r="V87" s="37" t="str">
        <f t="shared" si="85"/>
        <v>20</v>
      </c>
      <c r="W87" s="37" t="str">
        <f t="shared" si="85"/>
        <v>29</v>
      </c>
      <c r="X87" s="75" t="str">
        <f t="shared" si="46"/>
        <v>168</v>
      </c>
      <c r="Y87" s="75" t="str">
        <f t="shared" si="47"/>
        <v>142.8571429</v>
      </c>
      <c r="Z87" s="75" t="str">
        <f t="shared" si="48"/>
        <v>725</v>
      </c>
    </row>
    <row r="88" ht="15.0" customHeight="1">
      <c r="A88" s="27">
        <v>80.0</v>
      </c>
      <c r="B88" s="28" t="s">
        <v>97</v>
      </c>
      <c r="C88" s="56">
        <v>4.0</v>
      </c>
      <c r="D88" s="56">
        <v>1.0</v>
      </c>
      <c r="E88" s="56">
        <v>4.0</v>
      </c>
      <c r="F88" s="57">
        <v>4.0</v>
      </c>
      <c r="G88" s="57">
        <v>3.0</v>
      </c>
      <c r="H88" s="57">
        <v>3.0</v>
      </c>
      <c r="I88" s="58">
        <v>4.0</v>
      </c>
      <c r="J88" s="58">
        <v>4.5</v>
      </c>
      <c r="K88" s="32">
        <v>3.0</v>
      </c>
      <c r="L88" s="33">
        <v>3.0</v>
      </c>
      <c r="M88" s="33">
        <v>6.0</v>
      </c>
      <c r="N88" s="33">
        <v>2.0</v>
      </c>
      <c r="O88" s="56">
        <v>4.0</v>
      </c>
      <c r="P88" s="56">
        <v>1.0</v>
      </c>
      <c r="Q88" s="57">
        <v>3.0</v>
      </c>
      <c r="R88" s="61">
        <v>3.0</v>
      </c>
      <c r="S88" s="61"/>
      <c r="T88" s="61">
        <v>3.0</v>
      </c>
      <c r="U88" s="37" t="str">
        <f t="shared" ref="U88:W88" si="86">(C88+F88+I88+L88+O88+R88)</f>
        <v>22</v>
      </c>
      <c r="V88" s="37" t="str">
        <f t="shared" si="86"/>
        <v>15.5</v>
      </c>
      <c r="W88" s="37" t="str">
        <f t="shared" si="86"/>
        <v>18</v>
      </c>
      <c r="X88" s="75" t="str">
        <f t="shared" si="46"/>
        <v>88</v>
      </c>
      <c r="Y88" s="75" t="str">
        <f t="shared" si="47"/>
        <v>110.7142857</v>
      </c>
      <c r="Z88" s="75" t="str">
        <f t="shared" si="48"/>
        <v>450</v>
      </c>
    </row>
    <row r="89" ht="15.0" customHeight="1">
      <c r="A89" s="27">
        <v>81.0</v>
      </c>
      <c r="B89" s="28" t="s">
        <v>98</v>
      </c>
      <c r="C89" s="56">
        <v>7.0</v>
      </c>
      <c r="D89" s="56">
        <v>2.0</v>
      </c>
      <c r="E89" s="56">
        <v>1.0</v>
      </c>
      <c r="F89" s="57">
        <v>10.0</v>
      </c>
      <c r="G89" s="57">
        <v>4.0</v>
      </c>
      <c r="H89" s="57">
        <v>3.0</v>
      </c>
      <c r="I89" s="58">
        <v>5.0</v>
      </c>
      <c r="J89" s="58">
        <v>9.0</v>
      </c>
      <c r="K89" s="32">
        <v>4.0</v>
      </c>
      <c r="L89" s="33">
        <v>5.0</v>
      </c>
      <c r="M89" s="33">
        <v>6.0</v>
      </c>
      <c r="N89" s="33">
        <v>4.0</v>
      </c>
      <c r="O89" s="56">
        <v>7.0</v>
      </c>
      <c r="P89" s="56">
        <v>2.0</v>
      </c>
      <c r="Q89" s="57">
        <v>3.0</v>
      </c>
      <c r="R89" s="61">
        <v>4.0</v>
      </c>
      <c r="S89" s="61"/>
      <c r="T89" s="61">
        <v>7.0</v>
      </c>
      <c r="U89" s="37" t="str">
        <f t="shared" ref="U89:W89" si="87">(C89+F89+I89+L89+O89+R89)</f>
        <v>38</v>
      </c>
      <c r="V89" s="37" t="str">
        <f t="shared" si="87"/>
        <v>23</v>
      </c>
      <c r="W89" s="37" t="str">
        <f t="shared" si="87"/>
        <v>22</v>
      </c>
      <c r="X89" s="75" t="str">
        <f t="shared" si="46"/>
        <v>152</v>
      </c>
      <c r="Y89" s="75" t="str">
        <f t="shared" si="47"/>
        <v>164.2857143</v>
      </c>
      <c r="Z89" s="75" t="str">
        <f t="shared" si="48"/>
        <v>550</v>
      </c>
    </row>
    <row r="90" ht="15.0" customHeight="1">
      <c r="A90" s="27">
        <v>82.0</v>
      </c>
      <c r="B90" s="28" t="s">
        <v>99</v>
      </c>
      <c r="C90" s="56">
        <v>6.0</v>
      </c>
      <c r="D90" s="56">
        <v>0.0</v>
      </c>
      <c r="E90" s="56">
        <v>1.0</v>
      </c>
      <c r="F90" s="57">
        <v>3.0</v>
      </c>
      <c r="G90" s="57">
        <v>2.0</v>
      </c>
      <c r="H90" s="57">
        <v>1.0</v>
      </c>
      <c r="I90" s="58">
        <v>5.0</v>
      </c>
      <c r="J90" s="58">
        <v>3.0</v>
      </c>
      <c r="K90" s="32">
        <v>2.0</v>
      </c>
      <c r="L90" s="33">
        <v>2.0</v>
      </c>
      <c r="M90" s="33">
        <v>6.0</v>
      </c>
      <c r="N90" s="33">
        <v>1.0</v>
      </c>
      <c r="O90" s="56">
        <v>6.0</v>
      </c>
      <c r="P90" s="56">
        <v>0.0</v>
      </c>
      <c r="Q90" s="57">
        <v>1.0</v>
      </c>
      <c r="R90" s="61">
        <v>1.0</v>
      </c>
      <c r="S90" s="61"/>
      <c r="T90" s="61">
        <v>2.0</v>
      </c>
      <c r="U90" s="37" t="str">
        <f t="shared" ref="U90:W90" si="88">(C90+F90+I90+L90+O90+R90)</f>
        <v>23</v>
      </c>
      <c r="V90" s="37" t="str">
        <f t="shared" si="88"/>
        <v>11</v>
      </c>
      <c r="W90" s="37" t="str">
        <f t="shared" si="88"/>
        <v>8</v>
      </c>
      <c r="X90" s="75" t="str">
        <f t="shared" si="46"/>
        <v>92</v>
      </c>
      <c r="Y90" s="75" t="str">
        <f t="shared" si="47"/>
        <v>78.57142857</v>
      </c>
      <c r="Z90" s="75" t="str">
        <f t="shared" si="48"/>
        <v>200</v>
      </c>
    </row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4.25" customHeight="1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90"/>
      <c r="O110" s="72"/>
      <c r="P110" s="72"/>
      <c r="Q110" s="72"/>
      <c r="R110" s="72"/>
      <c r="S110" s="90"/>
      <c r="T110" s="72"/>
      <c r="U110" s="91"/>
      <c r="V110" s="91"/>
      <c r="W110" s="91"/>
      <c r="X110" s="92"/>
      <c r="Y110" s="92"/>
      <c r="Z110" s="92"/>
    </row>
    <row r="111" ht="14.25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90"/>
      <c r="O111" s="72"/>
      <c r="P111" s="72"/>
      <c r="Q111" s="72"/>
      <c r="R111" s="72"/>
      <c r="S111" s="90"/>
      <c r="T111" s="72"/>
      <c r="U111" s="91"/>
      <c r="V111" s="91"/>
      <c r="W111" s="91"/>
      <c r="X111" s="92"/>
      <c r="Y111" s="92"/>
      <c r="Z111" s="92"/>
    </row>
    <row r="112" ht="38.25" customHeight="1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4"/>
      <c r="O112" s="93"/>
      <c r="P112" s="93"/>
      <c r="Q112" s="93"/>
      <c r="R112" s="93"/>
      <c r="S112" s="94"/>
      <c r="T112" s="93"/>
      <c r="U112" s="95"/>
      <c r="V112" s="95"/>
      <c r="W112" s="95"/>
      <c r="X112" s="96"/>
      <c r="Y112" s="96"/>
      <c r="Z112" s="96"/>
    </row>
    <row r="113" ht="14.25" customHeight="1">
      <c r="A113" s="97"/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0"/>
      <c r="O113" s="97"/>
      <c r="P113" s="97"/>
      <c r="Q113" s="97"/>
      <c r="R113" s="97"/>
      <c r="S113" s="90"/>
      <c r="T113" s="97"/>
      <c r="U113" s="91"/>
      <c r="V113" s="91"/>
      <c r="W113" s="91"/>
      <c r="X113" s="92"/>
      <c r="Y113" s="92"/>
      <c r="Z113" s="92"/>
    </row>
    <row r="114" ht="14.25" customHeight="1">
      <c r="A114" s="97"/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0"/>
      <c r="O114" s="97"/>
      <c r="P114" s="97"/>
      <c r="Q114" s="97"/>
      <c r="R114" s="97"/>
      <c r="S114" s="90"/>
      <c r="T114" s="97"/>
      <c r="U114" s="91"/>
      <c r="V114" s="91"/>
      <c r="W114" s="91"/>
      <c r="X114" s="92"/>
      <c r="Y114" s="92"/>
      <c r="Z114" s="92"/>
    </row>
    <row r="115" ht="14.25" customHeight="1">
      <c r="A115" s="97"/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0"/>
      <c r="O115" s="97"/>
      <c r="P115" s="97"/>
      <c r="Q115" s="97"/>
      <c r="R115" s="97"/>
      <c r="S115" s="90"/>
      <c r="T115" s="97"/>
      <c r="U115" s="91"/>
      <c r="V115" s="91"/>
      <c r="W115" s="91"/>
      <c r="X115" s="92"/>
      <c r="Y115" s="92"/>
      <c r="Z115" s="92"/>
    </row>
    <row r="116" ht="14.25" customHeight="1">
      <c r="A116" s="97"/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0"/>
      <c r="O116" s="97"/>
      <c r="P116" s="97"/>
      <c r="Q116" s="97"/>
      <c r="R116" s="97"/>
      <c r="S116" s="90"/>
      <c r="T116" s="97"/>
      <c r="U116" s="91"/>
      <c r="V116" s="91"/>
      <c r="W116" s="91"/>
      <c r="X116" s="92"/>
      <c r="Y116" s="92"/>
      <c r="Z116" s="92"/>
    </row>
    <row r="117" ht="14.25" customHeight="1">
      <c r="A117" s="97"/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0"/>
      <c r="O117" s="97"/>
      <c r="P117" s="97"/>
      <c r="Q117" s="97"/>
      <c r="R117" s="97"/>
      <c r="S117" s="90"/>
      <c r="T117" s="97"/>
      <c r="U117" s="91"/>
      <c r="V117" s="91"/>
      <c r="W117" s="91"/>
      <c r="X117" s="92"/>
      <c r="Y117" s="92"/>
      <c r="Z117" s="92"/>
    </row>
    <row r="118" ht="14.25" customHeight="1">
      <c r="A118" s="97"/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0"/>
      <c r="O118" s="97"/>
      <c r="P118" s="97"/>
      <c r="Q118" s="97"/>
      <c r="R118" s="97"/>
      <c r="S118" s="90"/>
      <c r="T118" s="97"/>
      <c r="U118" s="91"/>
      <c r="V118" s="91"/>
      <c r="W118" s="91"/>
      <c r="X118" s="92"/>
      <c r="Y118" s="92"/>
      <c r="Z118" s="92"/>
    </row>
    <row r="119" ht="14.25" customHeight="1">
      <c r="A119" s="97"/>
      <c r="B119" s="97"/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0"/>
      <c r="O119" s="97"/>
      <c r="P119" s="97"/>
      <c r="Q119" s="97"/>
      <c r="R119" s="97"/>
      <c r="S119" s="90"/>
      <c r="T119" s="97"/>
      <c r="U119" s="91"/>
      <c r="V119" s="91"/>
      <c r="W119" s="91"/>
      <c r="X119" s="92"/>
      <c r="Y119" s="92"/>
      <c r="Z119" s="92"/>
    </row>
    <row r="120" ht="14.25" customHeight="1">
      <c r="A120" s="97"/>
      <c r="B120" s="97"/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0"/>
      <c r="O120" s="97"/>
      <c r="P120" s="97"/>
      <c r="Q120" s="97"/>
      <c r="R120" s="97"/>
      <c r="S120" s="90"/>
      <c r="T120" s="97"/>
      <c r="U120" s="91"/>
      <c r="V120" s="91"/>
      <c r="W120" s="91"/>
      <c r="X120" s="92"/>
      <c r="Y120" s="92"/>
      <c r="Z120" s="92"/>
    </row>
    <row r="121" ht="14.25" customHeight="1">
      <c r="A121" s="97"/>
      <c r="B121" s="97"/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0"/>
      <c r="O121" s="97"/>
      <c r="P121" s="97"/>
      <c r="Q121" s="97"/>
      <c r="R121" s="97"/>
      <c r="S121" s="90"/>
      <c r="T121" s="97"/>
      <c r="U121" s="91"/>
      <c r="V121" s="91"/>
      <c r="W121" s="91"/>
      <c r="X121" s="92"/>
      <c r="Y121" s="92"/>
      <c r="Z121" s="92"/>
    </row>
    <row r="122" ht="14.25" customHeight="1">
      <c r="A122" s="97"/>
      <c r="B122" s="97"/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0"/>
      <c r="O122" s="97"/>
      <c r="P122" s="97"/>
      <c r="Q122" s="97"/>
      <c r="R122" s="97"/>
      <c r="S122" s="90"/>
      <c r="T122" s="97"/>
      <c r="U122" s="91"/>
      <c r="V122" s="91"/>
      <c r="W122" s="91"/>
      <c r="X122" s="92"/>
      <c r="Y122" s="92"/>
      <c r="Z122" s="92"/>
    </row>
    <row r="123" ht="14.25" customHeight="1">
      <c r="A123" s="97"/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0"/>
      <c r="O123" s="97"/>
      <c r="P123" s="97"/>
      <c r="Q123" s="97"/>
      <c r="R123" s="97"/>
      <c r="S123" s="90"/>
      <c r="T123" s="97"/>
      <c r="U123" s="91"/>
      <c r="V123" s="91"/>
      <c r="W123" s="91"/>
      <c r="X123" s="92"/>
      <c r="Y123" s="92"/>
      <c r="Z123" s="92"/>
    </row>
    <row r="124" ht="14.25" customHeight="1">
      <c r="A124" s="97"/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0"/>
      <c r="O124" s="97"/>
      <c r="P124" s="97"/>
      <c r="Q124" s="97"/>
      <c r="R124" s="97"/>
      <c r="S124" s="90"/>
      <c r="T124" s="97"/>
      <c r="U124" s="91"/>
      <c r="V124" s="91"/>
      <c r="W124" s="91"/>
      <c r="X124" s="92"/>
      <c r="Y124" s="92"/>
      <c r="Z124" s="92"/>
    </row>
    <row r="125" ht="14.25" customHeight="1">
      <c r="A125" s="97"/>
      <c r="B125" s="97"/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0"/>
      <c r="O125" s="97"/>
      <c r="P125" s="97"/>
      <c r="Q125" s="97"/>
      <c r="R125" s="97"/>
      <c r="S125" s="90"/>
      <c r="T125" s="97"/>
      <c r="U125" s="91"/>
      <c r="V125" s="91"/>
      <c r="W125" s="91"/>
      <c r="X125" s="92"/>
      <c r="Y125" s="92"/>
      <c r="Z125" s="92"/>
    </row>
    <row r="126" ht="14.25" customHeight="1">
      <c r="A126" s="97"/>
      <c r="B126" s="97"/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0"/>
      <c r="O126" s="97"/>
      <c r="P126" s="97"/>
      <c r="Q126" s="97"/>
      <c r="R126" s="97"/>
      <c r="S126" s="90"/>
      <c r="T126" s="97"/>
      <c r="U126" s="91"/>
      <c r="V126" s="91"/>
      <c r="W126" s="91"/>
      <c r="X126" s="92"/>
      <c r="Y126" s="92"/>
      <c r="Z126" s="92"/>
    </row>
    <row r="127" ht="14.25" customHeight="1">
      <c r="A127" s="97"/>
      <c r="B127" s="97"/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0"/>
      <c r="O127" s="97"/>
      <c r="P127" s="97"/>
      <c r="Q127" s="97"/>
      <c r="R127" s="97"/>
      <c r="S127" s="90"/>
      <c r="T127" s="97"/>
      <c r="U127" s="91"/>
      <c r="V127" s="91"/>
      <c r="W127" s="91"/>
      <c r="X127" s="92"/>
      <c r="Y127" s="92"/>
      <c r="Z127" s="92"/>
    </row>
    <row r="128" ht="14.25" customHeight="1">
      <c r="A128" s="97"/>
      <c r="B128" s="97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0"/>
      <c r="O128" s="97"/>
      <c r="P128" s="97"/>
      <c r="Q128" s="97"/>
      <c r="R128" s="97"/>
      <c r="S128" s="90"/>
      <c r="T128" s="97"/>
      <c r="U128" s="91"/>
      <c r="V128" s="91"/>
      <c r="W128" s="91"/>
      <c r="X128" s="92"/>
      <c r="Y128" s="92"/>
      <c r="Z128" s="92"/>
    </row>
    <row r="129" ht="14.25" customHeight="1">
      <c r="A129" s="97"/>
      <c r="B129" s="97"/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0"/>
      <c r="O129" s="97"/>
      <c r="P129" s="97"/>
      <c r="Q129" s="97"/>
      <c r="R129" s="97"/>
      <c r="S129" s="90"/>
      <c r="T129" s="97"/>
      <c r="U129" s="91"/>
      <c r="V129" s="91"/>
      <c r="W129" s="91"/>
      <c r="X129" s="92"/>
      <c r="Y129" s="92"/>
      <c r="Z129" s="92"/>
    </row>
    <row r="130" ht="14.25" customHeight="1">
      <c r="A130" s="97"/>
      <c r="B130" s="97"/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0"/>
      <c r="O130" s="97"/>
      <c r="P130" s="97"/>
      <c r="Q130" s="97"/>
      <c r="R130" s="97"/>
      <c r="S130" s="90"/>
      <c r="T130" s="97"/>
      <c r="U130" s="91"/>
      <c r="V130" s="91"/>
      <c r="W130" s="91"/>
      <c r="X130" s="92"/>
      <c r="Y130" s="92"/>
      <c r="Z130" s="92"/>
    </row>
    <row r="131" ht="14.25" customHeight="1">
      <c r="A131" s="97"/>
      <c r="B131" s="97"/>
      <c r="C131" s="97"/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90"/>
      <c r="O131" s="97"/>
      <c r="P131" s="97"/>
      <c r="Q131" s="97"/>
      <c r="R131" s="97"/>
      <c r="S131" s="90"/>
      <c r="T131" s="97"/>
      <c r="U131" s="91"/>
      <c r="V131" s="91"/>
      <c r="W131" s="91"/>
      <c r="X131" s="92"/>
      <c r="Y131" s="92"/>
      <c r="Z131" s="92"/>
    </row>
    <row r="132" ht="14.25" customHeight="1">
      <c r="A132" s="97"/>
      <c r="B132" s="97"/>
      <c r="C132" s="97"/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90"/>
      <c r="O132" s="97"/>
      <c r="P132" s="97"/>
      <c r="Q132" s="97"/>
      <c r="R132" s="97"/>
      <c r="S132" s="90"/>
      <c r="T132" s="97"/>
      <c r="U132" s="91"/>
      <c r="V132" s="91"/>
      <c r="W132" s="91"/>
      <c r="X132" s="92"/>
      <c r="Y132" s="92"/>
      <c r="Z132" s="92"/>
    </row>
    <row r="133" ht="14.25" customHeight="1">
      <c r="A133" s="97"/>
      <c r="B133" s="97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0"/>
      <c r="O133" s="97"/>
      <c r="P133" s="97"/>
      <c r="Q133" s="97"/>
      <c r="R133" s="97"/>
      <c r="S133" s="90"/>
      <c r="T133" s="97"/>
      <c r="U133" s="91"/>
      <c r="V133" s="91"/>
      <c r="W133" s="91"/>
      <c r="X133" s="92"/>
      <c r="Y133" s="92"/>
      <c r="Z133" s="92"/>
    </row>
    <row r="134" ht="14.25" customHeight="1">
      <c r="A134" s="97"/>
      <c r="B134" s="97"/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0"/>
      <c r="O134" s="97"/>
      <c r="P134" s="97"/>
      <c r="Q134" s="97"/>
      <c r="R134" s="97"/>
      <c r="S134" s="90"/>
      <c r="T134" s="97"/>
      <c r="U134" s="91"/>
      <c r="V134" s="91"/>
      <c r="W134" s="91"/>
      <c r="X134" s="92"/>
      <c r="Y134" s="92"/>
      <c r="Z134" s="92"/>
    </row>
    <row r="135" ht="14.25" customHeight="1">
      <c r="A135" s="97"/>
      <c r="B135" s="97"/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0"/>
      <c r="O135" s="97"/>
      <c r="P135" s="97"/>
      <c r="Q135" s="97"/>
      <c r="R135" s="97"/>
      <c r="S135" s="90"/>
      <c r="T135" s="97"/>
      <c r="U135" s="91"/>
      <c r="V135" s="91"/>
      <c r="W135" s="91"/>
      <c r="X135" s="92"/>
      <c r="Y135" s="92"/>
      <c r="Z135" s="92"/>
    </row>
    <row r="136" ht="14.25" customHeight="1">
      <c r="A136" s="97"/>
      <c r="B136" s="97"/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0"/>
      <c r="O136" s="97"/>
      <c r="P136" s="97"/>
      <c r="Q136" s="97"/>
      <c r="R136" s="97"/>
      <c r="S136" s="90"/>
      <c r="T136" s="97"/>
      <c r="U136" s="91"/>
      <c r="V136" s="91"/>
      <c r="W136" s="91"/>
      <c r="X136" s="92"/>
      <c r="Y136" s="92"/>
      <c r="Z136" s="92"/>
    </row>
    <row r="137" ht="14.25" customHeight="1">
      <c r="A137" s="97"/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0"/>
      <c r="O137" s="97"/>
      <c r="P137" s="97"/>
      <c r="Q137" s="97"/>
      <c r="R137" s="97"/>
      <c r="S137" s="90"/>
      <c r="T137" s="97"/>
      <c r="U137" s="91"/>
      <c r="V137" s="91"/>
      <c r="W137" s="91"/>
      <c r="X137" s="92"/>
      <c r="Y137" s="92"/>
      <c r="Z137" s="92"/>
    </row>
    <row r="138" ht="14.25" customHeight="1">
      <c r="A138" s="97"/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0"/>
      <c r="O138" s="97"/>
      <c r="P138" s="97"/>
      <c r="Q138" s="97"/>
      <c r="R138" s="97"/>
      <c r="S138" s="90"/>
      <c r="T138" s="97"/>
      <c r="U138" s="91"/>
      <c r="V138" s="91"/>
      <c r="W138" s="91"/>
      <c r="X138" s="92"/>
      <c r="Y138" s="92"/>
      <c r="Z138" s="92"/>
    </row>
    <row r="139" ht="14.25" customHeight="1">
      <c r="A139" s="97"/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0"/>
      <c r="O139" s="97"/>
      <c r="P139" s="97"/>
      <c r="Q139" s="97"/>
      <c r="R139" s="97"/>
      <c r="S139" s="90"/>
      <c r="T139" s="97"/>
      <c r="U139" s="91"/>
      <c r="V139" s="91"/>
      <c r="W139" s="91"/>
      <c r="X139" s="92"/>
      <c r="Y139" s="92"/>
      <c r="Z139" s="92"/>
    </row>
    <row r="140" ht="14.25" customHeight="1">
      <c r="A140" s="97"/>
      <c r="B140" s="97"/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90"/>
      <c r="O140" s="97"/>
      <c r="P140" s="97"/>
      <c r="Q140" s="97"/>
      <c r="R140" s="97"/>
      <c r="S140" s="90"/>
      <c r="T140" s="97"/>
      <c r="U140" s="91"/>
      <c r="V140" s="91"/>
      <c r="W140" s="91"/>
      <c r="X140" s="92"/>
      <c r="Y140" s="92"/>
      <c r="Z140" s="92"/>
    </row>
    <row r="141" ht="14.25" customHeight="1">
      <c r="A141" s="97"/>
      <c r="B141" s="97"/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8"/>
      <c r="V141" s="98"/>
      <c r="W141" s="98"/>
      <c r="X141" s="97"/>
      <c r="Y141" s="97"/>
      <c r="Z141" s="97"/>
    </row>
    <row r="142" ht="14.25" customHeight="1">
      <c r="A142" s="97"/>
      <c r="B142" s="97"/>
      <c r="C142" s="97"/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8"/>
      <c r="V142" s="98"/>
      <c r="W142" s="98"/>
      <c r="X142" s="97"/>
      <c r="Y142" s="97"/>
      <c r="Z142" s="97"/>
    </row>
    <row r="143" ht="14.25" customHeight="1">
      <c r="A143" s="97"/>
      <c r="B143" s="97"/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8"/>
      <c r="V143" s="98"/>
      <c r="W143" s="98"/>
      <c r="X143" s="97"/>
      <c r="Y143" s="97"/>
      <c r="Z143" s="97"/>
    </row>
    <row r="144" ht="14.25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68"/>
      <c r="V144" s="68"/>
      <c r="W144" s="68"/>
      <c r="X144" s="72"/>
      <c r="Y144" s="72"/>
      <c r="Z144" s="72"/>
    </row>
    <row r="145" ht="14.25" customHeight="1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68"/>
      <c r="V145" s="68"/>
      <c r="W145" s="68"/>
      <c r="X145" s="72"/>
      <c r="Y145" s="72"/>
      <c r="Z145" s="72"/>
    </row>
    <row r="146" ht="14.25" customHeight="1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68"/>
      <c r="V146" s="68"/>
      <c r="W146" s="68"/>
      <c r="X146" s="72"/>
      <c r="Y146" s="72"/>
      <c r="Z146" s="72"/>
    </row>
    <row r="147" ht="14.25" customHeight="1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68"/>
      <c r="V147" s="68"/>
      <c r="W147" s="68"/>
      <c r="X147" s="72"/>
      <c r="Y147" s="72"/>
      <c r="Z147" s="72"/>
    </row>
    <row r="148" ht="14.25" customHeight="1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68"/>
      <c r="V148" s="68"/>
      <c r="W148" s="68"/>
      <c r="X148" s="72"/>
      <c r="Y148" s="72"/>
      <c r="Z148" s="72"/>
    </row>
    <row r="149" ht="14.25" customHeight="1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68"/>
      <c r="V149" s="68"/>
      <c r="W149" s="68"/>
      <c r="X149" s="72"/>
      <c r="Y149" s="72"/>
      <c r="Z149" s="72"/>
    </row>
    <row r="150" ht="14.25" customHeight="1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68"/>
      <c r="V150" s="68"/>
      <c r="W150" s="68"/>
      <c r="X150" s="72"/>
      <c r="Y150" s="72"/>
      <c r="Z150" s="72"/>
    </row>
    <row r="151" ht="14.25" customHeight="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68"/>
      <c r="V151" s="68"/>
      <c r="W151" s="68"/>
      <c r="X151" s="72"/>
      <c r="Y151" s="72"/>
      <c r="Z151" s="72"/>
    </row>
    <row r="152" ht="14.25" customHeight="1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68"/>
      <c r="V152" s="68"/>
      <c r="W152" s="68"/>
      <c r="X152" s="72"/>
      <c r="Y152" s="72"/>
      <c r="Z152" s="72"/>
    </row>
    <row r="153" ht="14.25" customHeight="1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68"/>
      <c r="V153" s="68"/>
      <c r="W153" s="68"/>
      <c r="X153" s="72"/>
      <c r="Y153" s="72"/>
      <c r="Z153" s="72"/>
    </row>
    <row r="154" ht="14.25" customHeight="1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68"/>
      <c r="V154" s="68"/>
      <c r="W154" s="68"/>
      <c r="X154" s="72"/>
      <c r="Y154" s="72"/>
      <c r="Z154" s="72"/>
    </row>
    <row r="155" ht="14.25" customHeight="1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68"/>
      <c r="V155" s="68"/>
      <c r="W155" s="68"/>
      <c r="X155" s="72"/>
      <c r="Y155" s="72"/>
      <c r="Z155" s="72"/>
    </row>
    <row r="156" ht="14.25" customHeight="1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68"/>
      <c r="V156" s="68"/>
      <c r="W156" s="68"/>
      <c r="X156" s="72"/>
      <c r="Y156" s="72"/>
      <c r="Z156" s="72"/>
    </row>
    <row r="157" ht="14.25" customHeight="1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68"/>
      <c r="V157" s="68"/>
      <c r="W157" s="68"/>
      <c r="X157" s="72"/>
      <c r="Y157" s="72"/>
      <c r="Z157" s="72"/>
    </row>
    <row r="158" ht="14.25" customHeight="1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68"/>
      <c r="V158" s="68"/>
      <c r="W158" s="68"/>
      <c r="X158" s="72"/>
      <c r="Y158" s="72"/>
      <c r="Z158" s="72"/>
    </row>
    <row r="159" ht="14.25" customHeight="1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68"/>
      <c r="V159" s="68"/>
      <c r="W159" s="68"/>
      <c r="X159" s="72"/>
      <c r="Y159" s="72"/>
      <c r="Z159" s="72"/>
    </row>
    <row r="160" ht="14.25" customHeight="1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68"/>
      <c r="V160" s="68"/>
      <c r="W160" s="68"/>
      <c r="X160" s="72"/>
      <c r="Y160" s="72"/>
      <c r="Z160" s="72"/>
    </row>
    <row r="161" ht="14.25" customHeight="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68"/>
      <c r="V161" s="68"/>
      <c r="W161" s="68"/>
      <c r="X161" s="72"/>
      <c r="Y161" s="72"/>
      <c r="Z161" s="72"/>
    </row>
    <row r="162" ht="14.25" customHeight="1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68"/>
      <c r="V162" s="68"/>
      <c r="W162" s="68"/>
      <c r="X162" s="72"/>
      <c r="Y162" s="72"/>
      <c r="Z162" s="72"/>
    </row>
    <row r="163" ht="14.25" customHeight="1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68"/>
      <c r="V163" s="68"/>
      <c r="W163" s="68"/>
      <c r="X163" s="72"/>
      <c r="Y163" s="72"/>
      <c r="Z163" s="72"/>
    </row>
    <row r="164" ht="14.25" customHeight="1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68"/>
      <c r="V164" s="68"/>
      <c r="W164" s="68"/>
      <c r="X164" s="72"/>
      <c r="Y164" s="72"/>
      <c r="Z164" s="72"/>
    </row>
    <row r="165" ht="14.25" customHeight="1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68"/>
      <c r="V165" s="68"/>
      <c r="W165" s="68"/>
      <c r="X165" s="72"/>
      <c r="Y165" s="72"/>
      <c r="Z165" s="72"/>
    </row>
    <row r="166" ht="14.25" customHeight="1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68"/>
      <c r="V166" s="68"/>
      <c r="W166" s="68"/>
      <c r="X166" s="72"/>
      <c r="Y166" s="72"/>
      <c r="Z166" s="72"/>
    </row>
    <row r="167" ht="14.25" customHeight="1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68"/>
      <c r="V167" s="68"/>
      <c r="W167" s="68"/>
      <c r="X167" s="72"/>
      <c r="Y167" s="72"/>
      <c r="Z167" s="72"/>
    </row>
    <row r="168" ht="14.25" customHeight="1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68"/>
      <c r="V168" s="68"/>
      <c r="W168" s="68"/>
      <c r="X168" s="72"/>
      <c r="Y168" s="72"/>
      <c r="Z168" s="72"/>
    </row>
    <row r="169" ht="14.25" customHeight="1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68"/>
      <c r="V169" s="68"/>
      <c r="W169" s="68"/>
      <c r="X169" s="72"/>
      <c r="Y169" s="72"/>
      <c r="Z169" s="72"/>
    </row>
    <row r="170" ht="14.25" customHeight="1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68"/>
      <c r="V170" s="68"/>
      <c r="W170" s="68"/>
      <c r="X170" s="72"/>
      <c r="Y170" s="72"/>
      <c r="Z170" s="72"/>
    </row>
    <row r="171" ht="14.25" customHeight="1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68"/>
      <c r="V171" s="68"/>
      <c r="W171" s="68"/>
      <c r="X171" s="72"/>
      <c r="Y171" s="72"/>
      <c r="Z171" s="72"/>
    </row>
    <row r="172" ht="14.25" customHeight="1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68"/>
      <c r="V172" s="68"/>
      <c r="W172" s="68"/>
      <c r="X172" s="72"/>
      <c r="Y172" s="72"/>
      <c r="Z172" s="72"/>
    </row>
    <row r="173" ht="14.25" customHeight="1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68"/>
      <c r="V173" s="68"/>
      <c r="W173" s="68"/>
      <c r="X173" s="72"/>
      <c r="Y173" s="72"/>
      <c r="Z173" s="72"/>
    </row>
    <row r="174" ht="14.25" customHeight="1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68"/>
      <c r="V174" s="68"/>
      <c r="W174" s="68"/>
      <c r="X174" s="72"/>
      <c r="Y174" s="72"/>
      <c r="Z174" s="72"/>
    </row>
    <row r="175" ht="14.25" customHeight="1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68"/>
      <c r="V175" s="68"/>
      <c r="W175" s="68"/>
      <c r="X175" s="72"/>
      <c r="Y175" s="72"/>
      <c r="Z175" s="72"/>
    </row>
    <row r="176" ht="14.25" customHeight="1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68"/>
      <c r="V176" s="68"/>
      <c r="W176" s="68"/>
      <c r="X176" s="72"/>
      <c r="Y176" s="72"/>
      <c r="Z176" s="72"/>
    </row>
    <row r="177" ht="14.25" customHeight="1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68"/>
      <c r="V177" s="68"/>
      <c r="W177" s="68"/>
      <c r="X177" s="72"/>
      <c r="Y177" s="72"/>
      <c r="Z177" s="72"/>
    </row>
    <row r="178" ht="14.25" customHeight="1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68"/>
      <c r="V178" s="68"/>
      <c r="W178" s="68"/>
      <c r="X178" s="72"/>
      <c r="Y178" s="72"/>
      <c r="Z178" s="72"/>
    </row>
    <row r="179" ht="14.25" customHeight="1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68"/>
      <c r="V179" s="68"/>
      <c r="W179" s="68"/>
      <c r="X179" s="72"/>
      <c r="Y179" s="72"/>
      <c r="Z179" s="72"/>
    </row>
    <row r="180" ht="14.25" customHeight="1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68"/>
      <c r="V180" s="68"/>
      <c r="W180" s="68"/>
      <c r="X180" s="72"/>
      <c r="Y180" s="72"/>
      <c r="Z180" s="72"/>
    </row>
    <row r="181" ht="14.25" customHeight="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68"/>
      <c r="V181" s="68"/>
      <c r="W181" s="68"/>
      <c r="X181" s="72"/>
      <c r="Y181" s="72"/>
      <c r="Z181" s="72"/>
    </row>
    <row r="182" ht="14.25" customHeight="1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68"/>
      <c r="V182" s="68"/>
      <c r="W182" s="68"/>
      <c r="X182" s="72"/>
      <c r="Y182" s="72"/>
      <c r="Z182" s="72"/>
    </row>
    <row r="183" ht="14.25" customHeight="1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68"/>
      <c r="V183" s="68"/>
      <c r="W183" s="68"/>
      <c r="X183" s="72"/>
      <c r="Y183" s="72"/>
      <c r="Z183" s="72"/>
    </row>
    <row r="184" ht="14.25" customHeight="1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68"/>
      <c r="V184" s="68"/>
      <c r="W184" s="68"/>
      <c r="X184" s="72"/>
      <c r="Y184" s="72"/>
      <c r="Z184" s="72"/>
    </row>
    <row r="185" ht="14.25" customHeight="1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68"/>
      <c r="V185" s="68"/>
      <c r="W185" s="68"/>
      <c r="X185" s="72"/>
      <c r="Y185" s="72"/>
      <c r="Z185" s="72"/>
    </row>
    <row r="186" ht="14.25" customHeight="1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68"/>
      <c r="V186" s="68"/>
      <c r="W186" s="68"/>
      <c r="X186" s="72"/>
      <c r="Y186" s="72"/>
      <c r="Z186" s="72"/>
    </row>
    <row r="187" ht="14.25" customHeight="1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68"/>
      <c r="V187" s="68"/>
      <c r="W187" s="68"/>
      <c r="X187" s="72"/>
      <c r="Y187" s="72"/>
      <c r="Z187" s="72"/>
    </row>
    <row r="188" ht="14.25" customHeight="1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68"/>
      <c r="V188" s="68"/>
      <c r="W188" s="68"/>
      <c r="X188" s="72"/>
      <c r="Y188" s="72"/>
      <c r="Z188" s="72"/>
    </row>
    <row r="189" ht="14.25" customHeight="1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68"/>
      <c r="V189" s="68"/>
      <c r="W189" s="68"/>
      <c r="X189" s="72"/>
      <c r="Y189" s="72"/>
      <c r="Z189" s="72"/>
    </row>
    <row r="190" ht="14.25" customHeight="1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68"/>
      <c r="V190" s="68"/>
      <c r="W190" s="68"/>
      <c r="X190" s="72"/>
      <c r="Y190" s="72"/>
      <c r="Z190" s="72"/>
    </row>
    <row r="191" ht="14.25" customHeight="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68"/>
      <c r="V191" s="68"/>
      <c r="W191" s="68"/>
      <c r="X191" s="72"/>
      <c r="Y191" s="72"/>
      <c r="Z191" s="72"/>
    </row>
    <row r="192" ht="14.25" customHeight="1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68"/>
      <c r="V192" s="68"/>
      <c r="W192" s="68"/>
      <c r="X192" s="72"/>
      <c r="Y192" s="72"/>
      <c r="Z192" s="72"/>
    </row>
    <row r="193" ht="14.25" customHeight="1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68"/>
      <c r="V193" s="68"/>
      <c r="W193" s="68"/>
      <c r="X193" s="72"/>
      <c r="Y193" s="72"/>
      <c r="Z193" s="72"/>
    </row>
    <row r="194" ht="14.25" customHeight="1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68"/>
      <c r="V194" s="68"/>
      <c r="W194" s="68"/>
      <c r="X194" s="72"/>
      <c r="Y194" s="72"/>
      <c r="Z194" s="72"/>
    </row>
    <row r="195" ht="14.25" customHeight="1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68"/>
      <c r="V195" s="68"/>
      <c r="W195" s="68"/>
      <c r="X195" s="72"/>
      <c r="Y195" s="72"/>
      <c r="Z195" s="72"/>
    </row>
    <row r="196" ht="14.25" customHeight="1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68"/>
      <c r="V196" s="68"/>
      <c r="W196" s="68"/>
      <c r="X196" s="72"/>
      <c r="Y196" s="72"/>
      <c r="Z196" s="72"/>
    </row>
    <row r="197" ht="14.25" customHeight="1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68"/>
      <c r="V197" s="68"/>
      <c r="W197" s="68"/>
      <c r="X197" s="72"/>
      <c r="Y197" s="72"/>
      <c r="Z197" s="72"/>
    </row>
    <row r="198" ht="14.25" customHeight="1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68"/>
      <c r="V198" s="68"/>
      <c r="W198" s="68"/>
      <c r="X198" s="72"/>
      <c r="Y198" s="72"/>
      <c r="Z198" s="72"/>
    </row>
    <row r="199" ht="14.25" customHeight="1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68"/>
      <c r="V199" s="68"/>
      <c r="W199" s="68"/>
      <c r="X199" s="72"/>
      <c r="Y199" s="72"/>
      <c r="Z199" s="72"/>
    </row>
    <row r="200" ht="14.25" customHeight="1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68"/>
      <c r="V200" s="68"/>
      <c r="W200" s="68"/>
      <c r="X200" s="72"/>
      <c r="Y200" s="72"/>
      <c r="Z200" s="72"/>
    </row>
    <row r="201" ht="14.25" customHeight="1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68"/>
      <c r="V201" s="68"/>
      <c r="W201" s="68"/>
      <c r="X201" s="72"/>
      <c r="Y201" s="72"/>
      <c r="Z201" s="72"/>
    </row>
    <row r="202" ht="14.25" customHeight="1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68"/>
      <c r="V202" s="68"/>
      <c r="W202" s="68"/>
      <c r="X202" s="72"/>
      <c r="Y202" s="72"/>
      <c r="Z202" s="72"/>
    </row>
    <row r="203" ht="14.25" customHeight="1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68"/>
      <c r="V203" s="68"/>
      <c r="W203" s="68"/>
      <c r="X203" s="72"/>
      <c r="Y203" s="72"/>
      <c r="Z203" s="72"/>
    </row>
    <row r="204" ht="14.25" customHeight="1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68"/>
      <c r="V204" s="68"/>
      <c r="W204" s="68"/>
      <c r="X204" s="72"/>
      <c r="Y204" s="72"/>
      <c r="Z204" s="72"/>
    </row>
    <row r="205" ht="14.25" customHeight="1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68"/>
      <c r="V205" s="68"/>
      <c r="W205" s="68"/>
      <c r="X205" s="72"/>
      <c r="Y205" s="72"/>
      <c r="Z205" s="72"/>
    </row>
    <row r="206" ht="14.25" customHeight="1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68"/>
      <c r="V206" s="68"/>
      <c r="W206" s="68"/>
      <c r="X206" s="72"/>
      <c r="Y206" s="72"/>
      <c r="Z206" s="72"/>
    </row>
    <row r="207" ht="14.25" customHeight="1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68"/>
      <c r="V207" s="68"/>
      <c r="W207" s="68"/>
      <c r="X207" s="72"/>
      <c r="Y207" s="72"/>
      <c r="Z207" s="72"/>
    </row>
    <row r="208" ht="14.25" customHeight="1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68"/>
      <c r="V208" s="68"/>
      <c r="W208" s="68"/>
      <c r="X208" s="72"/>
      <c r="Y208" s="72"/>
      <c r="Z208" s="72"/>
    </row>
    <row r="209" ht="14.25" customHeight="1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68"/>
      <c r="V209" s="68"/>
      <c r="W209" s="68"/>
      <c r="X209" s="72"/>
      <c r="Y209" s="72"/>
      <c r="Z209" s="72"/>
    </row>
    <row r="210" ht="14.25" customHeight="1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68"/>
      <c r="V210" s="68"/>
      <c r="W210" s="68"/>
      <c r="X210" s="72"/>
      <c r="Y210" s="72"/>
      <c r="Z210" s="72"/>
    </row>
    <row r="211" ht="14.25" customHeight="1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68"/>
      <c r="V211" s="68"/>
      <c r="W211" s="68"/>
      <c r="X211" s="72"/>
      <c r="Y211" s="72"/>
      <c r="Z211" s="72"/>
    </row>
    <row r="212" ht="14.25" customHeight="1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68"/>
      <c r="V212" s="68"/>
      <c r="W212" s="68"/>
      <c r="X212" s="72"/>
      <c r="Y212" s="72"/>
      <c r="Z212" s="72"/>
    </row>
    <row r="213" ht="14.25" customHeight="1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68"/>
      <c r="V213" s="68"/>
      <c r="W213" s="68"/>
      <c r="X213" s="72"/>
      <c r="Y213" s="72"/>
      <c r="Z213" s="72"/>
    </row>
    <row r="214" ht="14.25" customHeight="1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68"/>
      <c r="V214" s="68"/>
      <c r="W214" s="68"/>
      <c r="X214" s="72"/>
      <c r="Y214" s="72"/>
      <c r="Z214" s="72"/>
    </row>
    <row r="215" ht="14.25" customHeight="1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68"/>
      <c r="V215" s="68"/>
      <c r="W215" s="68"/>
      <c r="X215" s="72"/>
      <c r="Y215" s="72"/>
      <c r="Z215" s="72"/>
    </row>
    <row r="216" ht="14.25" customHeight="1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68"/>
      <c r="V216" s="68"/>
      <c r="W216" s="68"/>
      <c r="X216" s="72"/>
      <c r="Y216" s="72"/>
      <c r="Z216" s="72"/>
    </row>
    <row r="217" ht="14.25" customHeight="1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68"/>
      <c r="V217" s="68"/>
      <c r="W217" s="68"/>
      <c r="X217" s="72"/>
      <c r="Y217" s="72"/>
      <c r="Z217" s="72"/>
    </row>
    <row r="218" ht="14.25" customHeight="1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68"/>
      <c r="V218" s="68"/>
      <c r="W218" s="68"/>
      <c r="X218" s="72"/>
      <c r="Y218" s="72"/>
      <c r="Z218" s="72"/>
    </row>
    <row r="219" ht="14.25" customHeight="1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68"/>
      <c r="V219" s="68"/>
      <c r="W219" s="68"/>
      <c r="X219" s="72"/>
      <c r="Y219" s="72"/>
      <c r="Z219" s="72"/>
    </row>
    <row r="220" ht="14.25" customHeight="1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68"/>
      <c r="V220" s="68"/>
      <c r="W220" s="68"/>
      <c r="X220" s="72"/>
      <c r="Y220" s="72"/>
      <c r="Z220" s="72"/>
    </row>
    <row r="221" ht="14.25" customHeight="1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68"/>
      <c r="V221" s="68"/>
      <c r="W221" s="68"/>
      <c r="X221" s="72"/>
      <c r="Y221" s="72"/>
      <c r="Z221" s="72"/>
    </row>
    <row r="222" ht="14.25" customHeight="1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68"/>
      <c r="V222" s="68"/>
      <c r="W222" s="68"/>
      <c r="X222" s="72"/>
      <c r="Y222" s="72"/>
      <c r="Z222" s="72"/>
    </row>
    <row r="223" ht="14.25" customHeight="1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68"/>
      <c r="V223" s="68"/>
      <c r="W223" s="68"/>
      <c r="X223" s="72"/>
      <c r="Y223" s="72"/>
      <c r="Z223" s="72"/>
    </row>
    <row r="224" ht="14.25" customHeight="1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68"/>
      <c r="V224" s="68"/>
      <c r="W224" s="68"/>
      <c r="X224" s="72"/>
      <c r="Y224" s="72"/>
      <c r="Z224" s="72"/>
    </row>
    <row r="225" ht="14.25" customHeight="1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68"/>
      <c r="V225" s="68"/>
      <c r="W225" s="68"/>
      <c r="X225" s="72"/>
      <c r="Y225" s="72"/>
      <c r="Z225" s="72"/>
    </row>
    <row r="226" ht="14.25" customHeight="1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68"/>
      <c r="V226" s="68"/>
      <c r="W226" s="68"/>
      <c r="X226" s="72"/>
      <c r="Y226" s="72"/>
      <c r="Z226" s="72"/>
    </row>
    <row r="227" ht="14.25" customHeight="1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68"/>
      <c r="V227" s="68"/>
      <c r="W227" s="68"/>
      <c r="X227" s="72"/>
      <c r="Y227" s="72"/>
      <c r="Z227" s="72"/>
    </row>
    <row r="228" ht="14.25" customHeight="1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68"/>
      <c r="V228" s="68"/>
      <c r="W228" s="68"/>
      <c r="X228" s="72"/>
      <c r="Y228" s="72"/>
      <c r="Z228" s="72"/>
    </row>
    <row r="229" ht="14.25" customHeight="1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68"/>
      <c r="V229" s="68"/>
      <c r="W229" s="68"/>
      <c r="X229" s="72"/>
      <c r="Y229" s="72"/>
      <c r="Z229" s="72"/>
    </row>
    <row r="230" ht="14.25" customHeight="1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68"/>
      <c r="V230" s="68"/>
      <c r="W230" s="68"/>
      <c r="X230" s="72"/>
      <c r="Y230" s="72"/>
      <c r="Z230" s="72"/>
    </row>
    <row r="231" ht="14.25" customHeight="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68"/>
      <c r="V231" s="68"/>
      <c r="W231" s="68"/>
      <c r="X231" s="72"/>
      <c r="Y231" s="72"/>
      <c r="Z231" s="72"/>
    </row>
    <row r="232" ht="14.25" customHeight="1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68"/>
      <c r="V232" s="68"/>
      <c r="W232" s="68"/>
      <c r="X232" s="72"/>
      <c r="Y232" s="72"/>
      <c r="Z232" s="72"/>
    </row>
    <row r="233" ht="14.25" customHeight="1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68"/>
      <c r="V233" s="68"/>
      <c r="W233" s="68"/>
      <c r="X233" s="72"/>
      <c r="Y233" s="72"/>
      <c r="Z233" s="72"/>
    </row>
    <row r="234" ht="14.25" customHeight="1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68"/>
      <c r="V234" s="68"/>
      <c r="W234" s="68"/>
      <c r="X234" s="72"/>
      <c r="Y234" s="72"/>
      <c r="Z234" s="72"/>
    </row>
    <row r="235" ht="14.25" customHeight="1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68"/>
      <c r="V235" s="68"/>
      <c r="W235" s="68"/>
      <c r="X235" s="72"/>
      <c r="Y235" s="72"/>
      <c r="Z235" s="72"/>
    </row>
    <row r="236" ht="14.25" customHeight="1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68"/>
      <c r="V236" s="68"/>
      <c r="W236" s="68"/>
      <c r="X236" s="72"/>
      <c r="Y236" s="72"/>
      <c r="Z236" s="72"/>
    </row>
    <row r="237" ht="14.25" customHeight="1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68"/>
      <c r="V237" s="68"/>
      <c r="W237" s="68"/>
      <c r="X237" s="72"/>
      <c r="Y237" s="72"/>
      <c r="Z237" s="72"/>
    </row>
    <row r="238" ht="14.25" customHeight="1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68"/>
      <c r="V238" s="68"/>
      <c r="W238" s="68"/>
      <c r="X238" s="72"/>
      <c r="Y238" s="72"/>
      <c r="Z238" s="72"/>
    </row>
    <row r="239" ht="14.25" customHeight="1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68"/>
      <c r="V239" s="68"/>
      <c r="W239" s="68"/>
      <c r="X239" s="72"/>
      <c r="Y239" s="72"/>
      <c r="Z239" s="72"/>
    </row>
    <row r="240" ht="14.25" customHeight="1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68"/>
      <c r="V240" s="68"/>
      <c r="W240" s="68"/>
      <c r="X240" s="72"/>
      <c r="Y240" s="72"/>
      <c r="Z240" s="72"/>
    </row>
    <row r="241" ht="14.25" customHeight="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68"/>
      <c r="V241" s="68"/>
      <c r="W241" s="68"/>
      <c r="X241" s="72"/>
      <c r="Y241" s="72"/>
      <c r="Z241" s="72"/>
    </row>
    <row r="242" ht="14.25" customHeight="1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68"/>
      <c r="V242" s="68"/>
      <c r="W242" s="68"/>
      <c r="X242" s="72"/>
      <c r="Y242" s="72"/>
      <c r="Z242" s="72"/>
    </row>
    <row r="243" ht="14.25" customHeight="1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68"/>
      <c r="V243" s="68"/>
      <c r="W243" s="68"/>
      <c r="X243" s="72"/>
      <c r="Y243" s="72"/>
      <c r="Z243" s="72"/>
    </row>
    <row r="244" ht="14.25" customHeight="1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68"/>
      <c r="V244" s="68"/>
      <c r="W244" s="68"/>
      <c r="X244" s="72"/>
      <c r="Y244" s="72"/>
      <c r="Z244" s="72"/>
    </row>
    <row r="245" ht="14.25" customHeight="1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68"/>
      <c r="V245" s="68"/>
      <c r="W245" s="68"/>
      <c r="X245" s="72"/>
      <c r="Y245" s="72"/>
      <c r="Z245" s="72"/>
    </row>
    <row r="246" ht="14.25" customHeight="1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68"/>
      <c r="V246" s="68"/>
      <c r="W246" s="68"/>
      <c r="X246" s="72"/>
      <c r="Y246" s="72"/>
      <c r="Z246" s="72"/>
    </row>
    <row r="247" ht="14.25" customHeight="1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68"/>
      <c r="V247" s="68"/>
      <c r="W247" s="68"/>
      <c r="X247" s="72"/>
      <c r="Y247" s="72"/>
      <c r="Z247" s="72"/>
    </row>
    <row r="248" ht="14.25" customHeight="1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68"/>
      <c r="V248" s="68"/>
      <c r="W248" s="68"/>
      <c r="X248" s="72"/>
      <c r="Y248" s="72"/>
      <c r="Z248" s="72"/>
    </row>
    <row r="249" ht="14.25" customHeight="1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68"/>
      <c r="V249" s="68"/>
      <c r="W249" s="68"/>
      <c r="X249" s="72"/>
      <c r="Y249" s="72"/>
      <c r="Z249" s="72"/>
    </row>
    <row r="250" ht="14.25" customHeight="1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68"/>
      <c r="V250" s="68"/>
      <c r="W250" s="68"/>
      <c r="X250" s="72"/>
      <c r="Y250" s="72"/>
      <c r="Z250" s="72"/>
    </row>
    <row r="251" ht="14.25" customHeight="1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68"/>
      <c r="V251" s="68"/>
      <c r="W251" s="68"/>
      <c r="X251" s="72"/>
      <c r="Y251" s="72"/>
      <c r="Z251" s="72"/>
    </row>
    <row r="252" ht="14.25" customHeight="1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68"/>
      <c r="V252" s="68"/>
      <c r="W252" s="68"/>
      <c r="X252" s="72"/>
      <c r="Y252" s="72"/>
      <c r="Z252" s="72"/>
    </row>
    <row r="253" ht="14.25" customHeight="1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68"/>
      <c r="V253" s="68"/>
      <c r="W253" s="68"/>
      <c r="X253" s="72"/>
      <c r="Y253" s="72"/>
      <c r="Z253" s="72"/>
    </row>
    <row r="254" ht="14.25" customHeight="1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68"/>
      <c r="V254" s="68"/>
      <c r="W254" s="68"/>
      <c r="X254" s="72"/>
      <c r="Y254" s="72"/>
      <c r="Z254" s="72"/>
    </row>
    <row r="255" ht="14.25" customHeight="1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68"/>
      <c r="V255" s="68"/>
      <c r="W255" s="68"/>
      <c r="X255" s="72"/>
      <c r="Y255" s="72"/>
      <c r="Z255" s="72"/>
    </row>
    <row r="256" ht="14.25" customHeight="1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68"/>
      <c r="V256" s="68"/>
      <c r="W256" s="68"/>
      <c r="X256" s="72"/>
      <c r="Y256" s="72"/>
      <c r="Z256" s="72"/>
    </row>
    <row r="257" ht="14.25" customHeight="1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68"/>
      <c r="V257" s="68"/>
      <c r="W257" s="68"/>
      <c r="X257" s="72"/>
      <c r="Y257" s="72"/>
      <c r="Z257" s="72"/>
    </row>
    <row r="258" ht="14.25" customHeight="1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68"/>
      <c r="V258" s="68"/>
      <c r="W258" s="68"/>
      <c r="X258" s="72"/>
      <c r="Y258" s="72"/>
      <c r="Z258" s="72"/>
    </row>
    <row r="259" ht="14.25" customHeight="1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68"/>
      <c r="V259" s="68"/>
      <c r="W259" s="68"/>
      <c r="X259" s="72"/>
      <c r="Y259" s="72"/>
      <c r="Z259" s="72"/>
    </row>
    <row r="260" ht="14.25" customHeight="1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68"/>
      <c r="V260" s="68"/>
      <c r="W260" s="68"/>
      <c r="X260" s="72"/>
      <c r="Y260" s="72"/>
      <c r="Z260" s="72"/>
    </row>
    <row r="261" ht="14.25" customHeight="1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68"/>
      <c r="V261" s="68"/>
      <c r="W261" s="68"/>
      <c r="X261" s="72"/>
      <c r="Y261" s="72"/>
      <c r="Z261" s="72"/>
    </row>
    <row r="262" ht="14.25" customHeight="1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68"/>
      <c r="V262" s="68"/>
      <c r="W262" s="68"/>
      <c r="X262" s="72"/>
      <c r="Y262" s="72"/>
      <c r="Z262" s="72"/>
    </row>
    <row r="263" ht="14.25" customHeight="1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68"/>
      <c r="V263" s="68"/>
      <c r="W263" s="68"/>
      <c r="X263" s="72"/>
      <c r="Y263" s="72"/>
      <c r="Z263" s="72"/>
    </row>
    <row r="264" ht="14.25" customHeight="1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68"/>
      <c r="V264" s="68"/>
      <c r="W264" s="68"/>
      <c r="X264" s="72"/>
      <c r="Y264" s="72"/>
      <c r="Z264" s="72"/>
    </row>
    <row r="265" ht="14.25" customHeight="1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68"/>
      <c r="V265" s="68"/>
      <c r="W265" s="68"/>
      <c r="X265" s="72"/>
      <c r="Y265" s="72"/>
      <c r="Z265" s="72"/>
    </row>
    <row r="266" ht="14.25" customHeight="1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68"/>
      <c r="V266" s="68"/>
      <c r="W266" s="68"/>
      <c r="X266" s="72"/>
      <c r="Y266" s="72"/>
      <c r="Z266" s="72"/>
    </row>
    <row r="267" ht="14.25" customHeight="1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68"/>
      <c r="V267" s="68"/>
      <c r="W267" s="68"/>
      <c r="X267" s="72"/>
      <c r="Y267" s="72"/>
      <c r="Z267" s="72"/>
    </row>
    <row r="268" ht="14.25" customHeight="1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68"/>
      <c r="V268" s="68"/>
      <c r="W268" s="68"/>
      <c r="X268" s="72"/>
      <c r="Y268" s="72"/>
      <c r="Z268" s="72"/>
    </row>
    <row r="269" ht="14.25" customHeight="1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68"/>
      <c r="V269" s="68"/>
      <c r="W269" s="68"/>
      <c r="X269" s="72"/>
      <c r="Y269" s="72"/>
      <c r="Z269" s="72"/>
    </row>
    <row r="270" ht="14.25" customHeight="1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68"/>
      <c r="V270" s="68"/>
      <c r="W270" s="68"/>
      <c r="X270" s="72"/>
      <c r="Y270" s="72"/>
      <c r="Z270" s="72"/>
    </row>
    <row r="271" ht="14.25" customHeight="1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68"/>
      <c r="V271" s="68"/>
      <c r="W271" s="68"/>
      <c r="X271" s="72"/>
      <c r="Y271" s="72"/>
      <c r="Z271" s="72"/>
    </row>
    <row r="272" ht="14.25" customHeight="1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68"/>
      <c r="V272" s="68"/>
      <c r="W272" s="68"/>
      <c r="X272" s="72"/>
      <c r="Y272" s="72"/>
      <c r="Z272" s="72"/>
    </row>
    <row r="273" ht="14.25" customHeight="1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68"/>
      <c r="V273" s="68"/>
      <c r="W273" s="68"/>
      <c r="X273" s="72"/>
      <c r="Y273" s="72"/>
      <c r="Z273" s="72"/>
    </row>
    <row r="274" ht="14.25" customHeight="1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68"/>
      <c r="V274" s="68"/>
      <c r="W274" s="68"/>
      <c r="X274" s="72"/>
      <c r="Y274" s="72"/>
      <c r="Z274" s="72"/>
    </row>
    <row r="275" ht="14.25" customHeight="1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68"/>
      <c r="V275" s="68"/>
      <c r="W275" s="68"/>
      <c r="X275" s="72"/>
      <c r="Y275" s="72"/>
      <c r="Z275" s="72"/>
    </row>
    <row r="276" ht="14.25" customHeight="1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68"/>
      <c r="V276" s="68"/>
      <c r="W276" s="68"/>
      <c r="X276" s="72"/>
      <c r="Y276" s="72"/>
      <c r="Z276" s="72"/>
    </row>
    <row r="277" ht="14.25" customHeight="1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68"/>
      <c r="V277" s="68"/>
      <c r="W277" s="68"/>
      <c r="X277" s="72"/>
      <c r="Y277" s="72"/>
      <c r="Z277" s="72"/>
    </row>
    <row r="278" ht="14.25" customHeight="1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68"/>
      <c r="V278" s="68"/>
      <c r="W278" s="68"/>
      <c r="X278" s="72"/>
      <c r="Y278" s="72"/>
      <c r="Z278" s="72"/>
    </row>
    <row r="279" ht="14.25" customHeight="1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68"/>
      <c r="V279" s="68"/>
      <c r="W279" s="68"/>
      <c r="X279" s="72"/>
      <c r="Y279" s="72"/>
      <c r="Z279" s="72"/>
    </row>
    <row r="280" ht="14.25" customHeight="1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68"/>
      <c r="V280" s="68"/>
      <c r="W280" s="68"/>
      <c r="X280" s="72"/>
      <c r="Y280" s="72"/>
      <c r="Z280" s="72"/>
    </row>
    <row r="281" ht="14.25" customHeight="1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68"/>
      <c r="V281" s="68"/>
      <c r="W281" s="68"/>
      <c r="X281" s="72"/>
      <c r="Y281" s="72"/>
      <c r="Z281" s="72"/>
    </row>
    <row r="282" ht="14.25" customHeight="1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68"/>
      <c r="V282" s="68"/>
      <c r="W282" s="68"/>
      <c r="X282" s="72"/>
      <c r="Y282" s="72"/>
      <c r="Z282" s="72"/>
    </row>
    <row r="283" ht="14.25" customHeight="1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68"/>
      <c r="V283" s="68"/>
      <c r="W283" s="68"/>
      <c r="X283" s="72"/>
      <c r="Y283" s="72"/>
      <c r="Z283" s="72"/>
    </row>
    <row r="284" ht="14.25" customHeight="1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68"/>
      <c r="V284" s="68"/>
      <c r="W284" s="68"/>
      <c r="X284" s="72"/>
      <c r="Y284" s="72"/>
      <c r="Z284" s="72"/>
    </row>
    <row r="285" ht="14.25" customHeight="1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68"/>
      <c r="V285" s="68"/>
      <c r="W285" s="68"/>
      <c r="X285" s="72"/>
      <c r="Y285" s="72"/>
      <c r="Z285" s="72"/>
    </row>
    <row r="286" ht="14.25" customHeight="1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68"/>
      <c r="V286" s="68"/>
      <c r="W286" s="68"/>
      <c r="X286" s="72"/>
      <c r="Y286" s="72"/>
      <c r="Z286" s="72"/>
    </row>
    <row r="287" ht="14.25" customHeight="1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68"/>
      <c r="V287" s="68"/>
      <c r="W287" s="68"/>
      <c r="X287" s="72"/>
      <c r="Y287" s="72"/>
      <c r="Z287" s="72"/>
    </row>
    <row r="288" ht="14.25" customHeight="1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68"/>
      <c r="V288" s="68"/>
      <c r="W288" s="68"/>
      <c r="X288" s="72"/>
      <c r="Y288" s="72"/>
      <c r="Z288" s="72"/>
    </row>
    <row r="289" ht="14.25" customHeight="1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68"/>
      <c r="V289" s="68"/>
      <c r="W289" s="68"/>
      <c r="X289" s="72"/>
      <c r="Y289" s="72"/>
      <c r="Z289" s="72"/>
    </row>
    <row r="290" ht="14.25" customHeight="1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68"/>
      <c r="V290" s="68"/>
      <c r="W290" s="68"/>
      <c r="X290" s="72"/>
      <c r="Y290" s="72"/>
      <c r="Z290" s="72"/>
    </row>
  </sheetData>
  <mergeCells count="11">
    <mergeCell ref="C5:E5"/>
    <mergeCell ref="F5:H5"/>
    <mergeCell ref="I5:K5"/>
    <mergeCell ref="L5:N5"/>
    <mergeCell ref="O5:Q5"/>
    <mergeCell ref="R5:T5"/>
    <mergeCell ref="U5:W5"/>
    <mergeCell ref="X5:Z5"/>
    <mergeCell ref="A1:Z3"/>
    <mergeCell ref="A4:Z4"/>
    <mergeCell ref="A5:B5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46.0"/>
    <col customWidth="1" min="3" max="4" width="5.71"/>
    <col customWidth="1" min="5" max="5" width="5.57"/>
    <col customWidth="1" min="6" max="7" width="5.71"/>
    <col customWidth="1" min="8" max="8" width="5.57"/>
    <col customWidth="1" min="9" max="10" width="5.71"/>
    <col customWidth="1" min="11" max="11" width="5.57"/>
    <col customWidth="1" min="12" max="13" width="5.71"/>
    <col customWidth="1" min="14" max="14" width="5.57"/>
    <col customWidth="1" min="15" max="16" width="5.71"/>
    <col customWidth="1" min="17" max="17" width="5.57"/>
    <col customWidth="1" min="18" max="19" width="5.71"/>
    <col customWidth="1" min="20" max="20" width="5.57"/>
    <col customWidth="1" min="21" max="22" width="5.71"/>
    <col customWidth="1" min="23" max="23" width="5.57"/>
    <col customWidth="1" min="24" max="26" width="12.14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ht="14.25" customHeight="1">
      <c r="A2" s="4"/>
      <c r="Z2" s="5"/>
    </row>
    <row r="3" ht="14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</row>
    <row r="4" ht="36.0" customHeight="1">
      <c r="A4" s="9" t="s">
        <v>110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</row>
    <row r="5" ht="14.25" customHeight="1">
      <c r="A5" s="12" t="s">
        <v>2</v>
      </c>
      <c r="B5" s="11"/>
      <c r="C5" s="13" t="s">
        <v>3</v>
      </c>
      <c r="D5" s="10"/>
      <c r="E5" s="11"/>
      <c r="F5" s="14" t="s">
        <v>4</v>
      </c>
      <c r="G5" s="10"/>
      <c r="H5" s="11"/>
      <c r="I5" s="15" t="s">
        <v>5</v>
      </c>
      <c r="J5" s="10"/>
      <c r="K5" s="11"/>
      <c r="L5" s="16" t="s">
        <v>6</v>
      </c>
      <c r="M5" s="10"/>
      <c r="N5" s="11"/>
      <c r="O5" s="17" t="s">
        <v>7</v>
      </c>
      <c r="P5" s="10"/>
      <c r="Q5" s="11"/>
      <c r="R5" s="12" t="s">
        <v>8</v>
      </c>
      <c r="S5" s="10"/>
      <c r="T5" s="11"/>
      <c r="U5" s="18" t="s">
        <v>9</v>
      </c>
      <c r="V5" s="10"/>
      <c r="W5" s="11"/>
      <c r="X5" s="19" t="s">
        <v>10</v>
      </c>
      <c r="Y5" s="10"/>
      <c r="Z5" s="11"/>
    </row>
    <row r="6" ht="14.25" customHeight="1">
      <c r="A6" s="21" t="s">
        <v>11</v>
      </c>
      <c r="B6" s="21" t="s">
        <v>12</v>
      </c>
      <c r="C6" s="22" t="s">
        <v>13</v>
      </c>
      <c r="D6" s="22" t="s">
        <v>14</v>
      </c>
      <c r="E6" s="22" t="s">
        <v>15</v>
      </c>
      <c r="F6" s="22" t="s">
        <v>13</v>
      </c>
      <c r="G6" s="22" t="s">
        <v>14</v>
      </c>
      <c r="H6" s="22" t="s">
        <v>15</v>
      </c>
      <c r="I6" s="22" t="s">
        <v>13</v>
      </c>
      <c r="J6" s="22" t="s">
        <v>14</v>
      </c>
      <c r="K6" s="22" t="s">
        <v>15</v>
      </c>
      <c r="L6" s="22" t="s">
        <v>13</v>
      </c>
      <c r="M6" s="22" t="s">
        <v>14</v>
      </c>
      <c r="N6" s="22" t="s">
        <v>15</v>
      </c>
      <c r="O6" s="22" t="s">
        <v>13</v>
      </c>
      <c r="P6" s="22" t="s">
        <v>14</v>
      </c>
      <c r="Q6" s="22" t="s">
        <v>15</v>
      </c>
      <c r="R6" s="22" t="s">
        <v>13</v>
      </c>
      <c r="S6" s="22" t="s">
        <v>14</v>
      </c>
      <c r="T6" s="22" t="s">
        <v>15</v>
      </c>
      <c r="U6" s="22" t="s">
        <v>13</v>
      </c>
      <c r="V6" s="22" t="s">
        <v>14</v>
      </c>
      <c r="W6" s="22" t="s">
        <v>15</v>
      </c>
      <c r="X6" s="22" t="s">
        <v>13</v>
      </c>
      <c r="Y6" s="22" t="s">
        <v>14</v>
      </c>
      <c r="Z6" s="22" t="s">
        <v>15</v>
      </c>
    </row>
    <row r="7" ht="14.25" customHeight="1">
      <c r="A7" s="23"/>
      <c r="B7" s="23" t="s">
        <v>16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5"/>
      <c r="V7" s="25"/>
      <c r="W7" s="25"/>
      <c r="X7" s="24"/>
      <c r="Y7" s="24"/>
      <c r="Z7" s="24"/>
    </row>
    <row r="8" ht="14.25" customHeight="1">
      <c r="A8" s="27">
        <v>1.0</v>
      </c>
      <c r="B8" s="28" t="s">
        <v>17</v>
      </c>
      <c r="C8" s="29"/>
      <c r="D8" s="29"/>
      <c r="E8" s="29"/>
      <c r="F8" s="30"/>
      <c r="G8" s="31"/>
      <c r="H8" s="31"/>
      <c r="I8" s="32"/>
      <c r="J8" s="32"/>
      <c r="K8" s="32"/>
      <c r="L8" s="33"/>
      <c r="M8" s="33"/>
      <c r="N8" s="33"/>
      <c r="O8" s="34"/>
      <c r="P8" s="35"/>
      <c r="Q8" s="35"/>
      <c r="R8" s="36"/>
      <c r="S8" s="36"/>
      <c r="T8" s="36"/>
      <c r="U8" s="37" t="str">
        <f t="shared" ref="U8:W8" si="1">(C8+F8+I8+L8+O8+R8)</f>
        <v>0</v>
      </c>
      <c r="V8" s="37" t="str">
        <f t="shared" si="1"/>
        <v>0</v>
      </c>
      <c r="W8" s="37" t="str">
        <f t="shared" si="1"/>
        <v>0</v>
      </c>
      <c r="X8" s="75" t="str">
        <f t="shared" ref="X8:X47" si="3">(U8*100/25)</f>
        <v>0</v>
      </c>
      <c r="Y8" s="75" t="str">
        <f t="shared" ref="Y8:Y47" si="4">(V8*100/14)</f>
        <v>0</v>
      </c>
      <c r="Z8" s="75" t="str">
        <f t="shared" ref="Z8:Z47" si="5">(W8*100/4)</f>
        <v>0</v>
      </c>
    </row>
    <row r="9" ht="14.25" customHeight="1">
      <c r="A9" s="27">
        <v>2.0</v>
      </c>
      <c r="B9" s="28" t="s">
        <v>18</v>
      </c>
      <c r="C9" s="29"/>
      <c r="D9" s="29"/>
      <c r="E9" s="29"/>
      <c r="F9" s="31"/>
      <c r="G9" s="30"/>
      <c r="H9" s="31"/>
      <c r="I9" s="32"/>
      <c r="J9" s="32"/>
      <c r="K9" s="32"/>
      <c r="L9" s="33"/>
      <c r="M9" s="33"/>
      <c r="N9" s="33"/>
      <c r="O9" s="38"/>
      <c r="P9" s="39"/>
      <c r="Q9" s="39"/>
      <c r="R9" s="36"/>
      <c r="S9" s="36"/>
      <c r="T9" s="36"/>
      <c r="U9" s="37" t="str">
        <f t="shared" ref="U9:W9" si="2">(C9+F9+I9+L9+O9+R9)</f>
        <v>0</v>
      </c>
      <c r="V9" s="37" t="str">
        <f t="shared" si="2"/>
        <v>0</v>
      </c>
      <c r="W9" s="37" t="str">
        <f t="shared" si="2"/>
        <v>0</v>
      </c>
      <c r="X9" s="75" t="str">
        <f t="shared" si="3"/>
        <v>0</v>
      </c>
      <c r="Y9" s="75" t="str">
        <f t="shared" si="4"/>
        <v>0</v>
      </c>
      <c r="Z9" s="75" t="str">
        <f t="shared" si="5"/>
        <v>0</v>
      </c>
    </row>
    <row r="10" ht="14.25" customHeight="1">
      <c r="A10" s="27">
        <v>3.0</v>
      </c>
      <c r="B10" s="28" t="s">
        <v>19</v>
      </c>
      <c r="C10" s="29"/>
      <c r="D10" s="29"/>
      <c r="E10" s="29"/>
      <c r="F10" s="30"/>
      <c r="G10" s="30"/>
      <c r="H10" s="30"/>
      <c r="I10" s="32"/>
      <c r="J10" s="32"/>
      <c r="K10" s="32"/>
      <c r="L10" s="33"/>
      <c r="M10" s="33"/>
      <c r="N10" s="33"/>
      <c r="O10" s="38"/>
      <c r="P10" s="39"/>
      <c r="Q10" s="39"/>
      <c r="R10" s="36"/>
      <c r="S10" s="36"/>
      <c r="T10" s="36"/>
      <c r="U10" s="37" t="str">
        <f t="shared" ref="U10:W10" si="6">(C10+F10+I10+L10+O10+R10)</f>
        <v>0</v>
      </c>
      <c r="V10" s="37" t="str">
        <f t="shared" si="6"/>
        <v>0</v>
      </c>
      <c r="W10" s="37" t="str">
        <f t="shared" si="6"/>
        <v>0</v>
      </c>
      <c r="X10" s="75" t="str">
        <f t="shared" si="3"/>
        <v>0</v>
      </c>
      <c r="Y10" s="75" t="str">
        <f t="shared" si="4"/>
        <v>0</v>
      </c>
      <c r="Z10" s="75" t="str">
        <f t="shared" si="5"/>
        <v>0</v>
      </c>
    </row>
    <row r="11" ht="14.25" customHeight="1">
      <c r="A11" s="27">
        <v>4.0</v>
      </c>
      <c r="B11" s="28" t="s">
        <v>20</v>
      </c>
      <c r="C11" s="29"/>
      <c r="D11" s="29"/>
      <c r="E11" s="29"/>
      <c r="F11" s="31"/>
      <c r="G11" s="31"/>
      <c r="H11" s="31"/>
      <c r="I11" s="32"/>
      <c r="J11" s="32"/>
      <c r="K11" s="32"/>
      <c r="L11" s="33"/>
      <c r="M11" s="33"/>
      <c r="N11" s="33"/>
      <c r="O11" s="38"/>
      <c r="P11" s="39"/>
      <c r="Q11" s="39"/>
      <c r="R11" s="36"/>
      <c r="S11" s="36"/>
      <c r="T11" s="36"/>
      <c r="U11" s="37" t="str">
        <f t="shared" ref="U11:W11" si="7">(C11+F11+I11+L11+O11+R11)</f>
        <v>0</v>
      </c>
      <c r="V11" s="37" t="str">
        <f t="shared" si="7"/>
        <v>0</v>
      </c>
      <c r="W11" s="37" t="str">
        <f t="shared" si="7"/>
        <v>0</v>
      </c>
      <c r="X11" s="75" t="str">
        <f t="shared" si="3"/>
        <v>0</v>
      </c>
      <c r="Y11" s="75" t="str">
        <f t="shared" si="4"/>
        <v>0</v>
      </c>
      <c r="Z11" s="75" t="str">
        <f t="shared" si="5"/>
        <v>0</v>
      </c>
    </row>
    <row r="12" ht="14.25" customHeight="1">
      <c r="A12" s="27">
        <v>5.0</v>
      </c>
      <c r="B12" s="28" t="s">
        <v>21</v>
      </c>
      <c r="C12" s="29"/>
      <c r="D12" s="29"/>
      <c r="E12" s="29"/>
      <c r="F12" s="31"/>
      <c r="G12" s="30"/>
      <c r="H12" s="31"/>
      <c r="I12" s="32"/>
      <c r="J12" s="32"/>
      <c r="K12" s="32"/>
      <c r="L12" s="33"/>
      <c r="M12" s="33"/>
      <c r="N12" s="33"/>
      <c r="O12" s="38"/>
      <c r="P12" s="39"/>
      <c r="Q12" s="39"/>
      <c r="R12" s="36"/>
      <c r="S12" s="36"/>
      <c r="T12" s="36"/>
      <c r="U12" s="37" t="str">
        <f t="shared" ref="U12:W12" si="8">(C12+F12+I12+L12+O12+R12)</f>
        <v>0</v>
      </c>
      <c r="V12" s="37" t="str">
        <f t="shared" si="8"/>
        <v>0</v>
      </c>
      <c r="W12" s="37" t="str">
        <f t="shared" si="8"/>
        <v>0</v>
      </c>
      <c r="X12" s="75" t="str">
        <f t="shared" si="3"/>
        <v>0</v>
      </c>
      <c r="Y12" s="75" t="str">
        <f t="shared" si="4"/>
        <v>0</v>
      </c>
      <c r="Z12" s="75" t="str">
        <f t="shared" si="5"/>
        <v>0</v>
      </c>
    </row>
    <row r="13" ht="14.25" customHeight="1">
      <c r="A13" s="27">
        <v>6.0</v>
      </c>
      <c r="B13" s="28" t="s">
        <v>22</v>
      </c>
      <c r="C13" s="29"/>
      <c r="D13" s="29"/>
      <c r="E13" s="29"/>
      <c r="F13" s="30"/>
      <c r="G13" s="30"/>
      <c r="H13" s="30"/>
      <c r="I13" s="32"/>
      <c r="J13" s="32"/>
      <c r="K13" s="32"/>
      <c r="L13" s="33"/>
      <c r="M13" s="33"/>
      <c r="N13" s="33"/>
      <c r="O13" s="38"/>
      <c r="P13" s="39"/>
      <c r="Q13" s="39"/>
      <c r="R13" s="36"/>
      <c r="S13" s="36"/>
      <c r="T13" s="36"/>
      <c r="U13" s="37" t="str">
        <f t="shared" ref="U13:W13" si="9">(C13+F13+I13+L13+O13+R13)</f>
        <v>0</v>
      </c>
      <c r="V13" s="37" t="str">
        <f t="shared" si="9"/>
        <v>0</v>
      </c>
      <c r="W13" s="37" t="str">
        <f t="shared" si="9"/>
        <v>0</v>
      </c>
      <c r="X13" s="75" t="str">
        <f t="shared" si="3"/>
        <v>0</v>
      </c>
      <c r="Y13" s="75" t="str">
        <f t="shared" si="4"/>
        <v>0</v>
      </c>
      <c r="Z13" s="75" t="str">
        <f t="shared" si="5"/>
        <v>0</v>
      </c>
    </row>
    <row r="14" ht="14.25" customHeight="1">
      <c r="A14" s="27">
        <v>7.0</v>
      </c>
      <c r="B14" s="28" t="s">
        <v>23</v>
      </c>
      <c r="C14" s="29"/>
      <c r="D14" s="29"/>
      <c r="E14" s="29"/>
      <c r="F14" s="31"/>
      <c r="G14" s="30"/>
      <c r="H14" s="31"/>
      <c r="I14" s="32"/>
      <c r="J14" s="32"/>
      <c r="K14" s="32"/>
      <c r="L14" s="33"/>
      <c r="M14" s="33"/>
      <c r="N14" s="33"/>
      <c r="O14" s="38"/>
      <c r="P14" s="39"/>
      <c r="Q14" s="39"/>
      <c r="R14" s="36"/>
      <c r="S14" s="36"/>
      <c r="T14" s="36"/>
      <c r="U14" s="37" t="str">
        <f t="shared" ref="U14:W14" si="10">(C14+F14+I14+L14+O14+R14)</f>
        <v>0</v>
      </c>
      <c r="V14" s="37" t="str">
        <f t="shared" si="10"/>
        <v>0</v>
      </c>
      <c r="W14" s="37" t="str">
        <f t="shared" si="10"/>
        <v>0</v>
      </c>
      <c r="X14" s="75" t="str">
        <f t="shared" si="3"/>
        <v>0</v>
      </c>
      <c r="Y14" s="75" t="str">
        <f t="shared" si="4"/>
        <v>0</v>
      </c>
      <c r="Z14" s="75" t="str">
        <f t="shared" si="5"/>
        <v>0</v>
      </c>
    </row>
    <row r="15" ht="14.25" customHeight="1">
      <c r="A15" s="27">
        <v>8.0</v>
      </c>
      <c r="B15" s="28" t="s">
        <v>24</v>
      </c>
      <c r="C15" s="29"/>
      <c r="D15" s="29"/>
      <c r="E15" s="29"/>
      <c r="F15" s="30"/>
      <c r="G15" s="30"/>
      <c r="H15" s="30"/>
      <c r="I15" s="32"/>
      <c r="J15" s="32"/>
      <c r="K15" s="32"/>
      <c r="L15" s="33"/>
      <c r="M15" s="33"/>
      <c r="N15" s="33"/>
      <c r="O15" s="38"/>
      <c r="P15" s="39"/>
      <c r="Q15" s="39"/>
      <c r="R15" s="36"/>
      <c r="S15" s="36"/>
      <c r="T15" s="36"/>
      <c r="U15" s="37" t="str">
        <f t="shared" ref="U15:W15" si="11">(C15+F15+I15+L15+O15+R15)</f>
        <v>0</v>
      </c>
      <c r="V15" s="37" t="str">
        <f t="shared" si="11"/>
        <v>0</v>
      </c>
      <c r="W15" s="37" t="str">
        <f t="shared" si="11"/>
        <v>0</v>
      </c>
      <c r="X15" s="75" t="str">
        <f t="shared" si="3"/>
        <v>0</v>
      </c>
      <c r="Y15" s="75" t="str">
        <f t="shared" si="4"/>
        <v>0</v>
      </c>
      <c r="Z15" s="75" t="str">
        <f t="shared" si="5"/>
        <v>0</v>
      </c>
    </row>
    <row r="16" ht="14.25" customHeight="1">
      <c r="A16" s="27">
        <v>9.0</v>
      </c>
      <c r="B16" s="28" t="s">
        <v>25</v>
      </c>
      <c r="C16" s="29"/>
      <c r="D16" s="29"/>
      <c r="E16" s="29"/>
      <c r="F16" s="30"/>
      <c r="G16" s="30"/>
      <c r="H16" s="30"/>
      <c r="I16" s="32"/>
      <c r="J16" s="32"/>
      <c r="K16" s="32"/>
      <c r="L16" s="33"/>
      <c r="M16" s="33"/>
      <c r="N16" s="33"/>
      <c r="O16" s="38"/>
      <c r="P16" s="39"/>
      <c r="Q16" s="39"/>
      <c r="R16" s="36"/>
      <c r="S16" s="36"/>
      <c r="T16" s="36"/>
      <c r="U16" s="37" t="str">
        <f t="shared" ref="U16:W16" si="12">(C16+F16+I16+L16+O16+R16)</f>
        <v>0</v>
      </c>
      <c r="V16" s="37" t="str">
        <f t="shared" si="12"/>
        <v>0</v>
      </c>
      <c r="W16" s="37" t="str">
        <f t="shared" si="12"/>
        <v>0</v>
      </c>
      <c r="X16" s="75" t="str">
        <f t="shared" si="3"/>
        <v>0</v>
      </c>
      <c r="Y16" s="75" t="str">
        <f t="shared" si="4"/>
        <v>0</v>
      </c>
      <c r="Z16" s="75" t="str">
        <f t="shared" si="5"/>
        <v>0</v>
      </c>
    </row>
    <row r="17" ht="14.25" customHeight="1">
      <c r="A17" s="27">
        <v>10.0</v>
      </c>
      <c r="B17" s="28" t="s">
        <v>26</v>
      </c>
      <c r="C17" s="29"/>
      <c r="D17" s="29"/>
      <c r="E17" s="29"/>
      <c r="F17" s="30"/>
      <c r="G17" s="30"/>
      <c r="H17" s="30"/>
      <c r="I17" s="32"/>
      <c r="J17" s="32"/>
      <c r="K17" s="32"/>
      <c r="L17" s="33"/>
      <c r="M17" s="33"/>
      <c r="N17" s="33"/>
      <c r="O17" s="38"/>
      <c r="P17" s="39"/>
      <c r="Q17" s="39"/>
      <c r="R17" s="36"/>
      <c r="S17" s="36"/>
      <c r="T17" s="36"/>
      <c r="U17" s="37" t="str">
        <f t="shared" ref="U17:W17" si="13">(C17+F17+I17+L17+O17+R17)</f>
        <v>0</v>
      </c>
      <c r="V17" s="37" t="str">
        <f t="shared" si="13"/>
        <v>0</v>
      </c>
      <c r="W17" s="37" t="str">
        <f t="shared" si="13"/>
        <v>0</v>
      </c>
      <c r="X17" s="75" t="str">
        <f t="shared" si="3"/>
        <v>0</v>
      </c>
      <c r="Y17" s="75" t="str">
        <f t="shared" si="4"/>
        <v>0</v>
      </c>
      <c r="Z17" s="75" t="str">
        <f t="shared" si="5"/>
        <v>0</v>
      </c>
    </row>
    <row r="18" ht="14.25" customHeight="1">
      <c r="A18" s="27">
        <v>11.0</v>
      </c>
      <c r="B18" s="28" t="s">
        <v>27</v>
      </c>
      <c r="C18" s="29"/>
      <c r="D18" s="29"/>
      <c r="E18" s="29"/>
      <c r="F18" s="30"/>
      <c r="G18" s="30"/>
      <c r="H18" s="30"/>
      <c r="I18" s="32"/>
      <c r="J18" s="32"/>
      <c r="K18" s="32"/>
      <c r="L18" s="33"/>
      <c r="M18" s="33"/>
      <c r="N18" s="33"/>
      <c r="O18" s="38"/>
      <c r="P18" s="39"/>
      <c r="Q18" s="39"/>
      <c r="R18" s="36"/>
      <c r="S18" s="36"/>
      <c r="T18" s="36"/>
      <c r="U18" s="37" t="str">
        <f t="shared" ref="U18:W18" si="14">(C18+F18+I18+L18+O18+R18)</f>
        <v>0</v>
      </c>
      <c r="V18" s="37" t="str">
        <f t="shared" si="14"/>
        <v>0</v>
      </c>
      <c r="W18" s="37" t="str">
        <f t="shared" si="14"/>
        <v>0</v>
      </c>
      <c r="X18" s="75" t="str">
        <f t="shared" si="3"/>
        <v>0</v>
      </c>
      <c r="Y18" s="75" t="str">
        <f t="shared" si="4"/>
        <v>0</v>
      </c>
      <c r="Z18" s="75" t="str">
        <f t="shared" si="5"/>
        <v>0</v>
      </c>
    </row>
    <row r="19" ht="14.25" customHeight="1">
      <c r="A19" s="27">
        <v>12.0</v>
      </c>
      <c r="B19" s="28" t="s">
        <v>28</v>
      </c>
      <c r="C19" s="29"/>
      <c r="D19" s="29"/>
      <c r="E19" s="29"/>
      <c r="F19" s="30"/>
      <c r="G19" s="30"/>
      <c r="H19" s="30"/>
      <c r="I19" s="32"/>
      <c r="J19" s="32"/>
      <c r="K19" s="32"/>
      <c r="L19" s="33"/>
      <c r="M19" s="33"/>
      <c r="N19" s="33"/>
      <c r="O19" s="38"/>
      <c r="P19" s="39"/>
      <c r="Q19" s="39"/>
      <c r="R19" s="36"/>
      <c r="S19" s="36"/>
      <c r="T19" s="36"/>
      <c r="U19" s="37" t="str">
        <f t="shared" ref="U19:W19" si="15">(C19+F19+I19+L19+O19+R19)</f>
        <v>0</v>
      </c>
      <c r="V19" s="37" t="str">
        <f t="shared" si="15"/>
        <v>0</v>
      </c>
      <c r="W19" s="37" t="str">
        <f t="shared" si="15"/>
        <v>0</v>
      </c>
      <c r="X19" s="75" t="str">
        <f t="shared" si="3"/>
        <v>0</v>
      </c>
      <c r="Y19" s="75" t="str">
        <f t="shared" si="4"/>
        <v>0</v>
      </c>
      <c r="Z19" s="75" t="str">
        <f t="shared" si="5"/>
        <v>0</v>
      </c>
    </row>
    <row r="20" ht="14.25" customHeight="1">
      <c r="A20" s="27">
        <v>13.0</v>
      </c>
      <c r="B20" s="28" t="s">
        <v>29</v>
      </c>
      <c r="C20" s="29"/>
      <c r="D20" s="29"/>
      <c r="E20" s="29"/>
      <c r="F20" s="30"/>
      <c r="G20" s="30"/>
      <c r="H20" s="30"/>
      <c r="I20" s="32"/>
      <c r="J20" s="32"/>
      <c r="K20" s="32"/>
      <c r="L20" s="33"/>
      <c r="M20" s="33"/>
      <c r="N20" s="33"/>
      <c r="O20" s="38"/>
      <c r="P20" s="39"/>
      <c r="Q20" s="39"/>
      <c r="R20" s="36"/>
      <c r="S20" s="36"/>
      <c r="T20" s="36"/>
      <c r="U20" s="37" t="str">
        <f t="shared" ref="U20:W20" si="16">(C20+F20+I20+L20+O20+R20)</f>
        <v>0</v>
      </c>
      <c r="V20" s="37" t="str">
        <f t="shared" si="16"/>
        <v>0</v>
      </c>
      <c r="W20" s="37" t="str">
        <f t="shared" si="16"/>
        <v>0</v>
      </c>
      <c r="X20" s="75" t="str">
        <f t="shared" si="3"/>
        <v>0</v>
      </c>
      <c r="Y20" s="75" t="str">
        <f t="shared" si="4"/>
        <v>0</v>
      </c>
      <c r="Z20" s="75" t="str">
        <f t="shared" si="5"/>
        <v>0</v>
      </c>
    </row>
    <row r="21" ht="14.25" customHeight="1">
      <c r="A21" s="27">
        <v>14.0</v>
      </c>
      <c r="B21" s="28" t="s">
        <v>30</v>
      </c>
      <c r="C21" s="29"/>
      <c r="D21" s="29"/>
      <c r="E21" s="29"/>
      <c r="F21" s="31"/>
      <c r="G21" s="31"/>
      <c r="H21" s="31"/>
      <c r="I21" s="32"/>
      <c r="J21" s="32"/>
      <c r="K21" s="32"/>
      <c r="L21" s="33"/>
      <c r="M21" s="33"/>
      <c r="N21" s="33"/>
      <c r="O21" s="38"/>
      <c r="P21" s="39"/>
      <c r="Q21" s="39"/>
      <c r="R21" s="36"/>
      <c r="S21" s="36"/>
      <c r="T21" s="36"/>
      <c r="U21" s="37" t="str">
        <f t="shared" ref="U21:W21" si="17">(C21+F21+I21+L21+O21+R21)</f>
        <v>0</v>
      </c>
      <c r="V21" s="37" t="str">
        <f t="shared" si="17"/>
        <v>0</v>
      </c>
      <c r="W21" s="37" t="str">
        <f t="shared" si="17"/>
        <v>0</v>
      </c>
      <c r="X21" s="75" t="str">
        <f t="shared" si="3"/>
        <v>0</v>
      </c>
      <c r="Y21" s="75" t="str">
        <f t="shared" si="4"/>
        <v>0</v>
      </c>
      <c r="Z21" s="75" t="str">
        <f t="shared" si="5"/>
        <v>0</v>
      </c>
    </row>
    <row r="22" ht="14.25" customHeight="1">
      <c r="A22" s="27">
        <v>15.0</v>
      </c>
      <c r="B22" s="28" t="s">
        <v>31</v>
      </c>
      <c r="C22" s="29"/>
      <c r="D22" s="29"/>
      <c r="E22" s="29"/>
      <c r="F22" s="31"/>
      <c r="G22" s="31"/>
      <c r="H22" s="31"/>
      <c r="I22" s="32"/>
      <c r="J22" s="32"/>
      <c r="K22" s="32"/>
      <c r="L22" s="33"/>
      <c r="M22" s="33"/>
      <c r="N22" s="33"/>
      <c r="O22" s="38"/>
      <c r="P22" s="39"/>
      <c r="Q22" s="39"/>
      <c r="R22" s="36"/>
      <c r="S22" s="36"/>
      <c r="T22" s="36"/>
      <c r="U22" s="37" t="str">
        <f t="shared" ref="U22:W22" si="18">(C22+F22+I22+L22+O22+R22)</f>
        <v>0</v>
      </c>
      <c r="V22" s="37" t="str">
        <f t="shared" si="18"/>
        <v>0</v>
      </c>
      <c r="W22" s="37" t="str">
        <f t="shared" si="18"/>
        <v>0</v>
      </c>
      <c r="X22" s="75" t="str">
        <f t="shared" si="3"/>
        <v>0</v>
      </c>
      <c r="Y22" s="75" t="str">
        <f t="shared" si="4"/>
        <v>0</v>
      </c>
      <c r="Z22" s="75" t="str">
        <f t="shared" si="5"/>
        <v>0</v>
      </c>
    </row>
    <row r="23" ht="14.25" customHeight="1">
      <c r="A23" s="27">
        <v>16.0</v>
      </c>
      <c r="B23" s="28" t="s">
        <v>32</v>
      </c>
      <c r="C23" s="40"/>
      <c r="D23" s="40"/>
      <c r="E23" s="40"/>
      <c r="F23" s="31"/>
      <c r="G23" s="31"/>
      <c r="H23" s="31"/>
      <c r="I23" s="41"/>
      <c r="J23" s="41"/>
      <c r="K23" s="32"/>
      <c r="L23" s="42"/>
      <c r="M23" s="42"/>
      <c r="N23" s="42"/>
      <c r="O23" s="43"/>
      <c r="P23" s="44"/>
      <c r="Q23" s="44"/>
      <c r="R23" s="45"/>
      <c r="S23" s="36"/>
      <c r="T23" s="45"/>
      <c r="U23" s="37" t="str">
        <f t="shared" ref="U23:W23" si="19">(C23+F23+I23+L23+O23+R23)</f>
        <v>0</v>
      </c>
      <c r="V23" s="37" t="str">
        <f t="shared" si="19"/>
        <v>0</v>
      </c>
      <c r="W23" s="37" t="str">
        <f t="shared" si="19"/>
        <v>0</v>
      </c>
      <c r="X23" s="75" t="str">
        <f t="shared" si="3"/>
        <v>0</v>
      </c>
      <c r="Y23" s="75" t="str">
        <f t="shared" si="4"/>
        <v>0</v>
      </c>
      <c r="Z23" s="75" t="str">
        <f t="shared" si="5"/>
        <v>0</v>
      </c>
    </row>
    <row r="24" ht="14.25" customHeight="1">
      <c r="A24" s="27">
        <v>17.0</v>
      </c>
      <c r="B24" s="28" t="s">
        <v>33</v>
      </c>
      <c r="C24" s="29"/>
      <c r="D24" s="29"/>
      <c r="E24" s="29"/>
      <c r="F24" s="30"/>
      <c r="G24" s="30"/>
      <c r="H24" s="30"/>
      <c r="I24" s="32"/>
      <c r="J24" s="32"/>
      <c r="K24" s="32"/>
      <c r="L24" s="33"/>
      <c r="M24" s="33"/>
      <c r="N24" s="33"/>
      <c r="O24" s="38"/>
      <c r="P24" s="39"/>
      <c r="Q24" s="39"/>
      <c r="R24" s="36"/>
      <c r="S24" s="36"/>
      <c r="T24" s="36"/>
      <c r="U24" s="37" t="str">
        <f t="shared" ref="U24:W24" si="20">(C24+F24+I24+L24+O24+R24)</f>
        <v>0</v>
      </c>
      <c r="V24" s="37" t="str">
        <f t="shared" si="20"/>
        <v>0</v>
      </c>
      <c r="W24" s="37" t="str">
        <f t="shared" si="20"/>
        <v>0</v>
      </c>
      <c r="X24" s="75" t="str">
        <f t="shared" si="3"/>
        <v>0</v>
      </c>
      <c r="Y24" s="75" t="str">
        <f t="shared" si="4"/>
        <v>0</v>
      </c>
      <c r="Z24" s="75" t="str">
        <f t="shared" si="5"/>
        <v>0</v>
      </c>
    </row>
    <row r="25" ht="14.25" customHeight="1">
      <c r="A25" s="27">
        <v>18.0</v>
      </c>
      <c r="B25" s="28" t="s">
        <v>34</v>
      </c>
      <c r="C25" s="29"/>
      <c r="D25" s="29"/>
      <c r="E25" s="29"/>
      <c r="F25" s="30"/>
      <c r="G25" s="30"/>
      <c r="H25" s="30"/>
      <c r="I25" s="32"/>
      <c r="J25" s="32"/>
      <c r="K25" s="32"/>
      <c r="L25" s="33"/>
      <c r="M25" s="33"/>
      <c r="N25" s="33"/>
      <c r="O25" s="38"/>
      <c r="P25" s="39"/>
      <c r="Q25" s="39"/>
      <c r="R25" s="36"/>
      <c r="S25" s="36"/>
      <c r="T25" s="36"/>
      <c r="U25" s="37" t="str">
        <f t="shared" ref="U25:W25" si="21">(C25+F25+I25+L25+O25+R25)</f>
        <v>0</v>
      </c>
      <c r="V25" s="37" t="str">
        <f t="shared" si="21"/>
        <v>0</v>
      </c>
      <c r="W25" s="37" t="str">
        <f t="shared" si="21"/>
        <v>0</v>
      </c>
      <c r="X25" s="75" t="str">
        <f t="shared" si="3"/>
        <v>0</v>
      </c>
      <c r="Y25" s="75" t="str">
        <f t="shared" si="4"/>
        <v>0</v>
      </c>
      <c r="Z25" s="75" t="str">
        <f t="shared" si="5"/>
        <v>0</v>
      </c>
    </row>
    <row r="26" ht="14.25" customHeight="1">
      <c r="A26" s="27">
        <v>19.0</v>
      </c>
      <c r="B26" s="28" t="s">
        <v>35</v>
      </c>
      <c r="C26" s="29"/>
      <c r="D26" s="40"/>
      <c r="E26" s="40"/>
      <c r="F26" s="30"/>
      <c r="G26" s="31"/>
      <c r="H26" s="31"/>
      <c r="I26" s="32"/>
      <c r="J26" s="32"/>
      <c r="K26" s="32"/>
      <c r="L26" s="33"/>
      <c r="M26" s="33"/>
      <c r="N26" s="33"/>
      <c r="O26" s="38"/>
      <c r="P26" s="39"/>
      <c r="Q26" s="39"/>
      <c r="R26" s="36"/>
      <c r="S26" s="36"/>
      <c r="T26" s="36"/>
      <c r="U26" s="37" t="str">
        <f t="shared" ref="U26:W26" si="22">(C26+F26+I26+L26+O26+R26)</f>
        <v>0</v>
      </c>
      <c r="V26" s="37" t="str">
        <f t="shared" si="22"/>
        <v>0</v>
      </c>
      <c r="W26" s="37" t="str">
        <f t="shared" si="22"/>
        <v>0</v>
      </c>
      <c r="X26" s="75" t="str">
        <f t="shared" si="3"/>
        <v>0</v>
      </c>
      <c r="Y26" s="75" t="str">
        <f t="shared" si="4"/>
        <v>0</v>
      </c>
      <c r="Z26" s="75" t="str">
        <f t="shared" si="5"/>
        <v>0</v>
      </c>
    </row>
    <row r="27" ht="14.25" customHeight="1">
      <c r="A27" s="27">
        <v>20.0</v>
      </c>
      <c r="B27" s="28" t="s">
        <v>36</v>
      </c>
      <c r="C27" s="40"/>
      <c r="D27" s="40"/>
      <c r="E27" s="40"/>
      <c r="F27" s="31"/>
      <c r="G27" s="31"/>
      <c r="H27" s="31"/>
      <c r="I27" s="32"/>
      <c r="J27" s="32"/>
      <c r="K27" s="32"/>
      <c r="L27" s="33"/>
      <c r="M27" s="33"/>
      <c r="N27" s="33"/>
      <c r="O27" s="38"/>
      <c r="P27" s="39"/>
      <c r="Q27" s="39"/>
      <c r="R27" s="36"/>
      <c r="S27" s="36"/>
      <c r="T27" s="36"/>
      <c r="U27" s="37" t="str">
        <f t="shared" ref="U27:W27" si="23">(C27+F27+I27+L27+O27+R27)</f>
        <v>0</v>
      </c>
      <c r="V27" s="37" t="str">
        <f t="shared" si="23"/>
        <v>0</v>
      </c>
      <c r="W27" s="37" t="str">
        <f t="shared" si="23"/>
        <v>0</v>
      </c>
      <c r="X27" s="75" t="str">
        <f t="shared" si="3"/>
        <v>0</v>
      </c>
      <c r="Y27" s="75" t="str">
        <f t="shared" si="4"/>
        <v>0</v>
      </c>
      <c r="Z27" s="75" t="str">
        <f t="shared" si="5"/>
        <v>0</v>
      </c>
    </row>
    <row r="28" ht="14.25" customHeight="1">
      <c r="A28" s="27">
        <v>21.0</v>
      </c>
      <c r="B28" s="28" t="s">
        <v>37</v>
      </c>
      <c r="C28" s="29"/>
      <c r="D28" s="29"/>
      <c r="E28" s="29"/>
      <c r="F28" s="30"/>
      <c r="G28" s="30"/>
      <c r="H28" s="30"/>
      <c r="I28" s="32"/>
      <c r="J28" s="32"/>
      <c r="K28" s="32"/>
      <c r="L28" s="33"/>
      <c r="M28" s="33"/>
      <c r="N28" s="33"/>
      <c r="O28" s="38"/>
      <c r="P28" s="39"/>
      <c r="Q28" s="39"/>
      <c r="R28" s="36"/>
      <c r="S28" s="36"/>
      <c r="T28" s="36"/>
      <c r="U28" s="37" t="str">
        <f t="shared" ref="U28:W28" si="24">(C28+F28+I28+L28+O28+R28)</f>
        <v>0</v>
      </c>
      <c r="V28" s="37" t="str">
        <f t="shared" si="24"/>
        <v>0</v>
      </c>
      <c r="W28" s="37" t="str">
        <f t="shared" si="24"/>
        <v>0</v>
      </c>
      <c r="X28" s="75" t="str">
        <f t="shared" si="3"/>
        <v>0</v>
      </c>
      <c r="Y28" s="75" t="str">
        <f t="shared" si="4"/>
        <v>0</v>
      </c>
      <c r="Z28" s="75" t="str">
        <f t="shared" si="5"/>
        <v>0</v>
      </c>
    </row>
    <row r="29" ht="14.25" customHeight="1">
      <c r="A29" s="27">
        <v>22.0</v>
      </c>
      <c r="B29" s="28" t="s">
        <v>38</v>
      </c>
      <c r="C29" s="40"/>
      <c r="D29" s="40"/>
      <c r="E29" s="40"/>
      <c r="F29" s="31"/>
      <c r="G29" s="31"/>
      <c r="H29" s="30"/>
      <c r="I29" s="32"/>
      <c r="J29" s="32"/>
      <c r="K29" s="32"/>
      <c r="L29" s="33"/>
      <c r="M29" s="33"/>
      <c r="N29" s="33"/>
      <c r="O29" s="38"/>
      <c r="P29" s="39"/>
      <c r="Q29" s="39"/>
      <c r="R29" s="36"/>
      <c r="S29" s="36"/>
      <c r="T29" s="36"/>
      <c r="U29" s="37" t="str">
        <f t="shared" ref="U29:W29" si="25">(C29+F29+I29+L29+O29+R29)</f>
        <v>0</v>
      </c>
      <c r="V29" s="37" t="str">
        <f t="shared" si="25"/>
        <v>0</v>
      </c>
      <c r="W29" s="37" t="str">
        <f t="shared" si="25"/>
        <v>0</v>
      </c>
      <c r="X29" s="75" t="str">
        <f t="shared" si="3"/>
        <v>0</v>
      </c>
      <c r="Y29" s="75" t="str">
        <f t="shared" si="4"/>
        <v>0</v>
      </c>
      <c r="Z29" s="75" t="str">
        <f t="shared" si="5"/>
        <v>0</v>
      </c>
    </row>
    <row r="30" ht="14.25" customHeight="1">
      <c r="A30" s="27">
        <v>23.0</v>
      </c>
      <c r="B30" s="28" t="s">
        <v>39</v>
      </c>
      <c r="C30" s="29"/>
      <c r="D30" s="40"/>
      <c r="E30" s="40"/>
      <c r="F30" s="30"/>
      <c r="G30" s="31"/>
      <c r="H30" s="30"/>
      <c r="I30" s="32"/>
      <c r="J30" s="32"/>
      <c r="K30" s="32"/>
      <c r="L30" s="33"/>
      <c r="M30" s="33"/>
      <c r="N30" s="33"/>
      <c r="O30" s="38"/>
      <c r="P30" s="39"/>
      <c r="Q30" s="39"/>
      <c r="R30" s="36"/>
      <c r="S30" s="36"/>
      <c r="T30" s="36"/>
      <c r="U30" s="37" t="str">
        <f t="shared" ref="U30:W30" si="26">(C30+F30+I30+L30+O30+R30)</f>
        <v>0</v>
      </c>
      <c r="V30" s="37" t="str">
        <f t="shared" si="26"/>
        <v>0</v>
      </c>
      <c r="W30" s="37" t="str">
        <f t="shared" si="26"/>
        <v>0</v>
      </c>
      <c r="X30" s="75" t="str">
        <f t="shared" si="3"/>
        <v>0</v>
      </c>
      <c r="Y30" s="75" t="str">
        <f t="shared" si="4"/>
        <v>0</v>
      </c>
      <c r="Z30" s="75" t="str">
        <f t="shared" si="5"/>
        <v>0</v>
      </c>
    </row>
    <row r="31" ht="14.25" customHeight="1">
      <c r="A31" s="27">
        <v>24.0</v>
      </c>
      <c r="B31" s="28" t="s">
        <v>40</v>
      </c>
      <c r="C31" s="29"/>
      <c r="D31" s="29"/>
      <c r="E31" s="29"/>
      <c r="F31" s="30"/>
      <c r="G31" s="30"/>
      <c r="H31" s="30"/>
      <c r="I31" s="32"/>
      <c r="J31" s="32"/>
      <c r="K31" s="32"/>
      <c r="L31" s="33"/>
      <c r="M31" s="33"/>
      <c r="N31" s="33"/>
      <c r="O31" s="38"/>
      <c r="P31" s="39"/>
      <c r="Q31" s="39"/>
      <c r="R31" s="36"/>
      <c r="S31" s="36"/>
      <c r="T31" s="36"/>
      <c r="U31" s="37" t="str">
        <f t="shared" ref="U31:W31" si="27">(C31+F31+I31+L31+O31+R31)</f>
        <v>0</v>
      </c>
      <c r="V31" s="37" t="str">
        <f t="shared" si="27"/>
        <v>0</v>
      </c>
      <c r="W31" s="37" t="str">
        <f t="shared" si="27"/>
        <v>0</v>
      </c>
      <c r="X31" s="75" t="str">
        <f t="shared" si="3"/>
        <v>0</v>
      </c>
      <c r="Y31" s="75" t="str">
        <f t="shared" si="4"/>
        <v>0</v>
      </c>
      <c r="Z31" s="75" t="str">
        <f t="shared" si="5"/>
        <v>0</v>
      </c>
    </row>
    <row r="32" ht="14.25" customHeight="1">
      <c r="A32" s="27">
        <v>25.0</v>
      </c>
      <c r="B32" s="28" t="s">
        <v>41</v>
      </c>
      <c r="C32" s="40"/>
      <c r="D32" s="40"/>
      <c r="E32" s="40"/>
      <c r="F32" s="31"/>
      <c r="G32" s="30"/>
      <c r="H32" s="31"/>
      <c r="I32" s="32"/>
      <c r="J32" s="32"/>
      <c r="K32" s="32"/>
      <c r="L32" s="33"/>
      <c r="M32" s="33"/>
      <c r="N32" s="33"/>
      <c r="O32" s="38"/>
      <c r="P32" s="39"/>
      <c r="Q32" s="39"/>
      <c r="R32" s="36"/>
      <c r="S32" s="36"/>
      <c r="T32" s="36"/>
      <c r="U32" s="37" t="str">
        <f t="shared" ref="U32:W32" si="28">(C32+F32+I32+L32+O32+R32)</f>
        <v>0</v>
      </c>
      <c r="V32" s="37" t="str">
        <f t="shared" si="28"/>
        <v>0</v>
      </c>
      <c r="W32" s="37" t="str">
        <f t="shared" si="28"/>
        <v>0</v>
      </c>
      <c r="X32" s="75" t="str">
        <f t="shared" si="3"/>
        <v>0</v>
      </c>
      <c r="Y32" s="75" t="str">
        <f t="shared" si="4"/>
        <v>0</v>
      </c>
      <c r="Z32" s="75" t="str">
        <f t="shared" si="5"/>
        <v>0</v>
      </c>
    </row>
    <row r="33" ht="14.25" customHeight="1">
      <c r="A33" s="27">
        <v>26.0</v>
      </c>
      <c r="B33" s="28" t="s">
        <v>42</v>
      </c>
      <c r="C33" s="40"/>
      <c r="D33" s="40"/>
      <c r="E33" s="40"/>
      <c r="F33" s="31"/>
      <c r="G33" s="31"/>
      <c r="H33" s="31"/>
      <c r="I33" s="32"/>
      <c r="J33" s="32"/>
      <c r="K33" s="32"/>
      <c r="L33" s="33"/>
      <c r="M33" s="33"/>
      <c r="N33" s="33"/>
      <c r="O33" s="38"/>
      <c r="P33" s="39"/>
      <c r="Q33" s="39"/>
      <c r="R33" s="36"/>
      <c r="S33" s="36"/>
      <c r="T33" s="36"/>
      <c r="U33" s="37" t="str">
        <f t="shared" ref="U33:W33" si="29">(C33+F33+I33+L33+O33+R33)</f>
        <v>0</v>
      </c>
      <c r="V33" s="37" t="str">
        <f t="shared" si="29"/>
        <v>0</v>
      </c>
      <c r="W33" s="37" t="str">
        <f t="shared" si="29"/>
        <v>0</v>
      </c>
      <c r="X33" s="75" t="str">
        <f t="shared" si="3"/>
        <v>0</v>
      </c>
      <c r="Y33" s="75" t="str">
        <f t="shared" si="4"/>
        <v>0</v>
      </c>
      <c r="Z33" s="75" t="str">
        <f t="shared" si="5"/>
        <v>0</v>
      </c>
    </row>
    <row r="34" ht="14.25" customHeight="1">
      <c r="A34" s="27">
        <v>27.0</v>
      </c>
      <c r="B34" s="28" t="s">
        <v>43</v>
      </c>
      <c r="C34" s="29"/>
      <c r="D34" s="40"/>
      <c r="E34" s="40"/>
      <c r="F34" s="30"/>
      <c r="G34" s="31"/>
      <c r="H34" s="30"/>
      <c r="I34" s="32"/>
      <c r="J34" s="32"/>
      <c r="K34" s="32"/>
      <c r="L34" s="33"/>
      <c r="M34" s="33"/>
      <c r="N34" s="33"/>
      <c r="O34" s="38"/>
      <c r="P34" s="39"/>
      <c r="Q34" s="39"/>
      <c r="R34" s="36"/>
      <c r="S34" s="36"/>
      <c r="T34" s="36"/>
      <c r="U34" s="37" t="str">
        <f t="shared" ref="U34:W34" si="30">(C34+F34+I34+L34+O34+R34)</f>
        <v>0</v>
      </c>
      <c r="V34" s="37" t="str">
        <f t="shared" si="30"/>
        <v>0</v>
      </c>
      <c r="W34" s="37" t="str">
        <f t="shared" si="30"/>
        <v>0</v>
      </c>
      <c r="X34" s="75" t="str">
        <f t="shared" si="3"/>
        <v>0</v>
      </c>
      <c r="Y34" s="75" t="str">
        <f t="shared" si="4"/>
        <v>0</v>
      </c>
      <c r="Z34" s="75" t="str">
        <f t="shared" si="5"/>
        <v>0</v>
      </c>
    </row>
    <row r="35" ht="14.25" customHeight="1">
      <c r="A35" s="27">
        <v>28.0</v>
      </c>
      <c r="B35" s="28" t="s">
        <v>44</v>
      </c>
      <c r="C35" s="29"/>
      <c r="D35" s="40"/>
      <c r="E35" s="40"/>
      <c r="F35" s="30"/>
      <c r="G35" s="30"/>
      <c r="H35" s="30"/>
      <c r="I35" s="32"/>
      <c r="J35" s="32"/>
      <c r="K35" s="32"/>
      <c r="L35" s="33"/>
      <c r="M35" s="33"/>
      <c r="N35" s="33"/>
      <c r="O35" s="38"/>
      <c r="P35" s="39"/>
      <c r="Q35" s="39"/>
      <c r="R35" s="36"/>
      <c r="S35" s="36"/>
      <c r="T35" s="36"/>
      <c r="U35" s="37" t="str">
        <f t="shared" ref="U35:W35" si="31">(C35+F35+I35+L35+O35+R35)</f>
        <v>0</v>
      </c>
      <c r="V35" s="37" t="str">
        <f t="shared" si="31"/>
        <v>0</v>
      </c>
      <c r="W35" s="37" t="str">
        <f t="shared" si="31"/>
        <v>0</v>
      </c>
      <c r="X35" s="75" t="str">
        <f t="shared" si="3"/>
        <v>0</v>
      </c>
      <c r="Y35" s="75" t="str">
        <f t="shared" si="4"/>
        <v>0</v>
      </c>
      <c r="Z35" s="75" t="str">
        <f t="shared" si="5"/>
        <v>0</v>
      </c>
    </row>
    <row r="36" ht="14.25" customHeight="1">
      <c r="A36" s="27">
        <v>29.0</v>
      </c>
      <c r="B36" s="28" t="s">
        <v>45</v>
      </c>
      <c r="C36" s="29"/>
      <c r="D36" s="29"/>
      <c r="E36" s="29"/>
      <c r="F36" s="30"/>
      <c r="G36" s="30"/>
      <c r="H36" s="30"/>
      <c r="I36" s="32"/>
      <c r="J36" s="32"/>
      <c r="K36" s="32"/>
      <c r="L36" s="33"/>
      <c r="M36" s="33"/>
      <c r="N36" s="33"/>
      <c r="O36" s="38"/>
      <c r="P36" s="39"/>
      <c r="Q36" s="39"/>
      <c r="R36" s="36"/>
      <c r="S36" s="36"/>
      <c r="T36" s="36"/>
      <c r="U36" s="37" t="str">
        <f t="shared" ref="U36:W36" si="32">(C36+F36+I36+L36+O36+R36)</f>
        <v>0</v>
      </c>
      <c r="V36" s="37" t="str">
        <f t="shared" si="32"/>
        <v>0</v>
      </c>
      <c r="W36" s="37" t="str">
        <f t="shared" si="32"/>
        <v>0</v>
      </c>
      <c r="X36" s="75" t="str">
        <f t="shared" si="3"/>
        <v>0</v>
      </c>
      <c r="Y36" s="75" t="str">
        <f t="shared" si="4"/>
        <v>0</v>
      </c>
      <c r="Z36" s="75" t="str">
        <f t="shared" si="5"/>
        <v>0</v>
      </c>
    </row>
    <row r="37" ht="14.25" customHeight="1">
      <c r="A37" s="27">
        <v>30.0</v>
      </c>
      <c r="B37" s="28" t="s">
        <v>46</v>
      </c>
      <c r="C37" s="40"/>
      <c r="D37" s="40"/>
      <c r="E37" s="40"/>
      <c r="F37" s="31"/>
      <c r="G37" s="30"/>
      <c r="H37" s="31"/>
      <c r="I37" s="32"/>
      <c r="J37" s="47"/>
      <c r="K37" s="32"/>
      <c r="L37" s="33"/>
      <c r="M37" s="33"/>
      <c r="N37" s="33"/>
      <c r="O37" s="38"/>
      <c r="P37" s="39"/>
      <c r="Q37" s="39"/>
      <c r="R37" s="36"/>
      <c r="S37" s="36"/>
      <c r="T37" s="36"/>
      <c r="U37" s="37" t="str">
        <f t="shared" ref="U37:W37" si="33">(C37+F37+I37+L37+O37+R37)</f>
        <v>0</v>
      </c>
      <c r="V37" s="37" t="str">
        <f t="shared" si="33"/>
        <v>0</v>
      </c>
      <c r="W37" s="37" t="str">
        <f t="shared" si="33"/>
        <v>0</v>
      </c>
      <c r="X37" s="75" t="str">
        <f t="shared" si="3"/>
        <v>0</v>
      </c>
      <c r="Y37" s="75" t="str">
        <f t="shared" si="4"/>
        <v>0</v>
      </c>
      <c r="Z37" s="75" t="str">
        <f t="shared" si="5"/>
        <v>0</v>
      </c>
    </row>
    <row r="38" ht="14.25" customHeight="1">
      <c r="A38" s="27">
        <v>31.0</v>
      </c>
      <c r="B38" s="28" t="s">
        <v>47</v>
      </c>
      <c r="C38" s="40"/>
      <c r="D38" s="40"/>
      <c r="E38" s="40"/>
      <c r="F38" s="31"/>
      <c r="G38" s="31"/>
      <c r="H38" s="31"/>
      <c r="I38" s="32"/>
      <c r="J38" s="32"/>
      <c r="K38" s="32"/>
      <c r="L38" s="33"/>
      <c r="M38" s="33"/>
      <c r="N38" s="33"/>
      <c r="O38" s="38"/>
      <c r="P38" s="39"/>
      <c r="Q38" s="39"/>
      <c r="R38" s="36"/>
      <c r="S38" s="36"/>
      <c r="T38" s="36"/>
      <c r="U38" s="37" t="str">
        <f t="shared" ref="U38:W38" si="34">(C38+F38+I38+L38+O38+R38)</f>
        <v>0</v>
      </c>
      <c r="V38" s="37" t="str">
        <f t="shared" si="34"/>
        <v>0</v>
      </c>
      <c r="W38" s="37" t="str">
        <f t="shared" si="34"/>
        <v>0</v>
      </c>
      <c r="X38" s="75" t="str">
        <f t="shared" si="3"/>
        <v>0</v>
      </c>
      <c r="Y38" s="75" t="str">
        <f t="shared" si="4"/>
        <v>0</v>
      </c>
      <c r="Z38" s="75" t="str">
        <f t="shared" si="5"/>
        <v>0</v>
      </c>
    </row>
    <row r="39" ht="14.25" customHeight="1">
      <c r="A39" s="27">
        <v>32.0</v>
      </c>
      <c r="B39" s="28" t="s">
        <v>48</v>
      </c>
      <c r="C39" s="29"/>
      <c r="D39" s="29"/>
      <c r="E39" s="29"/>
      <c r="F39" s="30"/>
      <c r="G39" s="30"/>
      <c r="H39" s="30"/>
      <c r="I39" s="32"/>
      <c r="J39" s="32"/>
      <c r="K39" s="32"/>
      <c r="L39" s="33"/>
      <c r="M39" s="33"/>
      <c r="N39" s="33"/>
      <c r="O39" s="38"/>
      <c r="P39" s="39"/>
      <c r="Q39" s="39"/>
      <c r="R39" s="36"/>
      <c r="S39" s="36"/>
      <c r="T39" s="36"/>
      <c r="U39" s="37" t="str">
        <f t="shared" ref="U39:W39" si="35">(C39+F39+I39+L39+O39+R39)</f>
        <v>0</v>
      </c>
      <c r="V39" s="37" t="str">
        <f t="shared" si="35"/>
        <v>0</v>
      </c>
      <c r="W39" s="37" t="str">
        <f t="shared" si="35"/>
        <v>0</v>
      </c>
      <c r="X39" s="75" t="str">
        <f t="shared" si="3"/>
        <v>0</v>
      </c>
      <c r="Y39" s="75" t="str">
        <f t="shared" si="4"/>
        <v>0</v>
      </c>
      <c r="Z39" s="75" t="str">
        <f t="shared" si="5"/>
        <v>0</v>
      </c>
    </row>
    <row r="40" ht="14.25" customHeight="1">
      <c r="A40" s="27">
        <v>33.0</v>
      </c>
      <c r="B40" s="28" t="s">
        <v>49</v>
      </c>
      <c r="C40" s="40"/>
      <c r="D40" s="40"/>
      <c r="E40" s="40"/>
      <c r="F40" s="31"/>
      <c r="G40" s="31"/>
      <c r="H40" s="31"/>
      <c r="I40" s="32"/>
      <c r="J40" s="32"/>
      <c r="K40" s="32"/>
      <c r="L40" s="33"/>
      <c r="M40" s="33"/>
      <c r="N40" s="33"/>
      <c r="O40" s="38"/>
      <c r="P40" s="39"/>
      <c r="Q40" s="39"/>
      <c r="R40" s="36"/>
      <c r="S40" s="36"/>
      <c r="T40" s="36"/>
      <c r="U40" s="37" t="str">
        <f t="shared" ref="U40:W40" si="36">(C40+F40+I40+L40+O40+R40)</f>
        <v>0</v>
      </c>
      <c r="V40" s="37" t="str">
        <f t="shared" si="36"/>
        <v>0</v>
      </c>
      <c r="W40" s="37" t="str">
        <f t="shared" si="36"/>
        <v>0</v>
      </c>
      <c r="X40" s="75" t="str">
        <f t="shared" si="3"/>
        <v>0</v>
      </c>
      <c r="Y40" s="75" t="str">
        <f t="shared" si="4"/>
        <v>0</v>
      </c>
      <c r="Z40" s="75" t="str">
        <f t="shared" si="5"/>
        <v>0</v>
      </c>
    </row>
    <row r="41" ht="14.25" customHeight="1">
      <c r="A41" s="27">
        <v>34.0</v>
      </c>
      <c r="B41" s="28" t="s">
        <v>50</v>
      </c>
      <c r="C41" s="40"/>
      <c r="D41" s="40"/>
      <c r="E41" s="40"/>
      <c r="F41" s="31"/>
      <c r="G41" s="31"/>
      <c r="H41" s="30"/>
      <c r="I41" s="32"/>
      <c r="J41" s="32"/>
      <c r="K41" s="32"/>
      <c r="L41" s="33"/>
      <c r="M41" s="33"/>
      <c r="N41" s="33"/>
      <c r="O41" s="38"/>
      <c r="P41" s="39"/>
      <c r="Q41" s="39"/>
      <c r="R41" s="36"/>
      <c r="S41" s="36"/>
      <c r="T41" s="36"/>
      <c r="U41" s="37" t="str">
        <f t="shared" ref="U41:W41" si="37">(C41+F41+I41+L41+O41+R41)</f>
        <v>0</v>
      </c>
      <c r="V41" s="37" t="str">
        <f t="shared" si="37"/>
        <v>0</v>
      </c>
      <c r="W41" s="37" t="str">
        <f t="shared" si="37"/>
        <v>0</v>
      </c>
      <c r="X41" s="75" t="str">
        <f t="shared" si="3"/>
        <v>0</v>
      </c>
      <c r="Y41" s="75" t="str">
        <f t="shared" si="4"/>
        <v>0</v>
      </c>
      <c r="Z41" s="75" t="str">
        <f t="shared" si="5"/>
        <v>0</v>
      </c>
    </row>
    <row r="42" ht="14.25" customHeight="1">
      <c r="A42" s="27">
        <v>35.0</v>
      </c>
      <c r="B42" s="28" t="s">
        <v>51</v>
      </c>
      <c r="C42" s="29"/>
      <c r="D42" s="29"/>
      <c r="E42" s="29"/>
      <c r="F42" s="30"/>
      <c r="G42" s="30"/>
      <c r="H42" s="30"/>
      <c r="I42" s="32"/>
      <c r="J42" s="32"/>
      <c r="K42" s="32"/>
      <c r="L42" s="33"/>
      <c r="M42" s="33"/>
      <c r="N42" s="33"/>
      <c r="O42" s="38"/>
      <c r="P42" s="39"/>
      <c r="Q42" s="39"/>
      <c r="R42" s="36"/>
      <c r="S42" s="36"/>
      <c r="T42" s="36"/>
      <c r="U42" s="37" t="str">
        <f t="shared" ref="U42:W42" si="38">(C42+F42+I42+L42+O42+R42)</f>
        <v>0</v>
      </c>
      <c r="V42" s="37" t="str">
        <f t="shared" si="38"/>
        <v>0</v>
      </c>
      <c r="W42" s="37" t="str">
        <f t="shared" si="38"/>
        <v>0</v>
      </c>
      <c r="X42" s="75" t="str">
        <f t="shared" si="3"/>
        <v>0</v>
      </c>
      <c r="Y42" s="75" t="str">
        <f t="shared" si="4"/>
        <v>0</v>
      </c>
      <c r="Z42" s="75" t="str">
        <f t="shared" si="5"/>
        <v>0</v>
      </c>
    </row>
    <row r="43" ht="14.25" customHeight="1">
      <c r="A43" s="27">
        <v>36.0</v>
      </c>
      <c r="B43" s="28" t="s">
        <v>52</v>
      </c>
      <c r="C43" s="29"/>
      <c r="D43" s="29"/>
      <c r="E43" s="29"/>
      <c r="F43" s="30"/>
      <c r="G43" s="30"/>
      <c r="H43" s="30"/>
      <c r="I43" s="32"/>
      <c r="J43" s="32"/>
      <c r="K43" s="32"/>
      <c r="L43" s="33"/>
      <c r="M43" s="33"/>
      <c r="N43" s="33"/>
      <c r="O43" s="38"/>
      <c r="P43" s="39"/>
      <c r="Q43" s="39"/>
      <c r="R43" s="36"/>
      <c r="S43" s="36"/>
      <c r="T43" s="36"/>
      <c r="U43" s="37" t="str">
        <f t="shared" ref="U43:W43" si="39">(C43+F43+I43+L43+O43+R43)</f>
        <v>0</v>
      </c>
      <c r="V43" s="37" t="str">
        <f t="shared" si="39"/>
        <v>0</v>
      </c>
      <c r="W43" s="37" t="str">
        <f t="shared" si="39"/>
        <v>0</v>
      </c>
      <c r="X43" s="75" t="str">
        <f t="shared" si="3"/>
        <v>0</v>
      </c>
      <c r="Y43" s="75" t="str">
        <f t="shared" si="4"/>
        <v>0</v>
      </c>
      <c r="Z43" s="75" t="str">
        <f t="shared" si="5"/>
        <v>0</v>
      </c>
    </row>
    <row r="44" ht="14.25" customHeight="1">
      <c r="A44" s="27">
        <v>37.0</v>
      </c>
      <c r="B44" s="28" t="s">
        <v>53</v>
      </c>
      <c r="C44" s="48"/>
      <c r="D44" s="48"/>
      <c r="E44" s="48"/>
      <c r="F44" s="49"/>
      <c r="G44" s="49"/>
      <c r="H44" s="50"/>
      <c r="I44" s="51"/>
      <c r="J44" s="32"/>
      <c r="K44" s="32"/>
      <c r="L44" s="52"/>
      <c r="M44" s="52"/>
      <c r="N44" s="52"/>
      <c r="O44" s="53"/>
      <c r="P44" s="54"/>
      <c r="Q44" s="54"/>
      <c r="R44" s="55"/>
      <c r="S44" s="36"/>
      <c r="T44" s="55"/>
      <c r="U44" s="37" t="str">
        <f t="shared" ref="U44:W44" si="40">(C44+F44+I44+L44+O44+R44)</f>
        <v>0</v>
      </c>
      <c r="V44" s="37" t="str">
        <f t="shared" si="40"/>
        <v>0</v>
      </c>
      <c r="W44" s="37" t="str">
        <f t="shared" si="40"/>
        <v>0</v>
      </c>
      <c r="X44" s="75" t="str">
        <f t="shared" si="3"/>
        <v>0</v>
      </c>
      <c r="Y44" s="75" t="str">
        <f t="shared" si="4"/>
        <v>0</v>
      </c>
      <c r="Z44" s="75" t="str">
        <f t="shared" si="5"/>
        <v>0</v>
      </c>
    </row>
    <row r="45" ht="14.25" customHeight="1">
      <c r="A45" s="27">
        <v>38.0</v>
      </c>
      <c r="B45" s="28" t="s">
        <v>54</v>
      </c>
      <c r="C45" s="29"/>
      <c r="D45" s="29"/>
      <c r="E45" s="29"/>
      <c r="F45" s="30"/>
      <c r="G45" s="30"/>
      <c r="H45" s="30"/>
      <c r="I45" s="32"/>
      <c r="J45" s="32"/>
      <c r="K45" s="32"/>
      <c r="L45" s="33"/>
      <c r="M45" s="33"/>
      <c r="N45" s="33"/>
      <c r="O45" s="34"/>
      <c r="P45" s="35"/>
      <c r="Q45" s="35"/>
      <c r="R45" s="36"/>
      <c r="S45" s="36"/>
      <c r="T45" s="36"/>
      <c r="U45" s="37" t="str">
        <f t="shared" ref="U45:W45" si="41">(C45+F45+I45+L45+O45+R45)</f>
        <v>0</v>
      </c>
      <c r="V45" s="37" t="str">
        <f t="shared" si="41"/>
        <v>0</v>
      </c>
      <c r="W45" s="37" t="str">
        <f t="shared" si="41"/>
        <v>0</v>
      </c>
      <c r="X45" s="75" t="str">
        <f t="shared" si="3"/>
        <v>0</v>
      </c>
      <c r="Y45" s="75" t="str">
        <f t="shared" si="4"/>
        <v>0</v>
      </c>
      <c r="Z45" s="75" t="str">
        <f t="shared" si="5"/>
        <v>0</v>
      </c>
    </row>
    <row r="46" ht="14.25" customHeight="1">
      <c r="A46" s="27">
        <v>39.0</v>
      </c>
      <c r="B46" s="28" t="s">
        <v>55</v>
      </c>
      <c r="C46" s="29"/>
      <c r="D46" s="29"/>
      <c r="E46" s="29"/>
      <c r="F46" s="30"/>
      <c r="G46" s="30"/>
      <c r="H46" s="30"/>
      <c r="I46" s="32"/>
      <c r="J46" s="32"/>
      <c r="K46" s="32"/>
      <c r="L46" s="33"/>
      <c r="M46" s="33"/>
      <c r="N46" s="33"/>
      <c r="O46" s="38"/>
      <c r="P46" s="39"/>
      <c r="Q46" s="39"/>
      <c r="R46" s="36"/>
      <c r="S46" s="36"/>
      <c r="T46" s="36"/>
      <c r="U46" s="37" t="str">
        <f t="shared" ref="U46:W46" si="42">(C46+F46+I46+L46+O46+R46)</f>
        <v>0</v>
      </c>
      <c r="V46" s="37" t="str">
        <f t="shared" si="42"/>
        <v>0</v>
      </c>
      <c r="W46" s="37" t="str">
        <f t="shared" si="42"/>
        <v>0</v>
      </c>
      <c r="X46" s="75" t="str">
        <f t="shared" si="3"/>
        <v>0</v>
      </c>
      <c r="Y46" s="75" t="str">
        <f t="shared" si="4"/>
        <v>0</v>
      </c>
      <c r="Z46" s="75" t="str">
        <f t="shared" si="5"/>
        <v>0</v>
      </c>
    </row>
    <row r="47" ht="14.25" customHeight="1">
      <c r="A47" s="27">
        <v>40.0</v>
      </c>
      <c r="B47" s="28" t="s">
        <v>56</v>
      </c>
      <c r="C47" s="56"/>
      <c r="D47" s="56"/>
      <c r="E47" s="56"/>
      <c r="F47" s="57"/>
      <c r="G47" s="57"/>
      <c r="H47" s="57"/>
      <c r="I47" s="58"/>
      <c r="J47" s="58"/>
      <c r="K47" s="32"/>
      <c r="L47" s="99"/>
      <c r="M47" s="99"/>
      <c r="N47" s="99"/>
      <c r="O47" s="59"/>
      <c r="P47" s="60"/>
      <c r="Q47" s="60"/>
      <c r="R47" s="61"/>
      <c r="S47" s="36"/>
      <c r="T47" s="61"/>
      <c r="U47" s="37" t="str">
        <f t="shared" ref="U47:W47" si="43">(C47+F47+I47+L47+O47+R47)</f>
        <v>0</v>
      </c>
      <c r="V47" s="37" t="str">
        <f t="shared" si="43"/>
        <v>0</v>
      </c>
      <c r="W47" s="37" t="str">
        <f t="shared" si="43"/>
        <v>0</v>
      </c>
      <c r="X47" s="75" t="str">
        <f t="shared" si="3"/>
        <v>0</v>
      </c>
      <c r="Y47" s="75" t="str">
        <f t="shared" si="4"/>
        <v>0</v>
      </c>
      <c r="Z47" s="75" t="str">
        <f t="shared" si="5"/>
        <v>0</v>
      </c>
    </row>
    <row r="48" ht="14.25" customHeight="1">
      <c r="A48" s="69"/>
      <c r="B48" s="25" t="s">
        <v>57</v>
      </c>
      <c r="C48" s="67"/>
      <c r="D48" s="67"/>
      <c r="E48" s="67"/>
      <c r="F48" s="67"/>
      <c r="G48" s="67"/>
      <c r="H48" s="67"/>
      <c r="I48" s="67"/>
      <c r="J48" s="67"/>
      <c r="K48" s="25"/>
      <c r="L48" s="67"/>
      <c r="M48" s="67"/>
      <c r="N48" s="67"/>
      <c r="O48" s="70"/>
      <c r="P48" s="71"/>
      <c r="Q48" s="71"/>
      <c r="R48" s="67"/>
      <c r="S48" s="25"/>
      <c r="T48" s="67"/>
      <c r="U48" s="25"/>
      <c r="V48" s="25"/>
      <c r="W48" s="25"/>
      <c r="X48" s="24"/>
      <c r="Y48" s="24"/>
      <c r="Z48" s="24"/>
    </row>
    <row r="49" ht="14.25" customHeight="1">
      <c r="A49" s="27">
        <v>41.0</v>
      </c>
      <c r="B49" s="28" t="s">
        <v>58</v>
      </c>
      <c r="C49" s="56"/>
      <c r="D49" s="56"/>
      <c r="E49" s="56"/>
      <c r="F49" s="57"/>
      <c r="G49" s="57"/>
      <c r="H49" s="57"/>
      <c r="I49" s="58"/>
      <c r="J49" s="58"/>
      <c r="K49" s="32"/>
      <c r="L49" s="99"/>
      <c r="M49" s="99"/>
      <c r="N49" s="99"/>
      <c r="O49" s="59"/>
      <c r="P49" s="60"/>
      <c r="Q49" s="60"/>
      <c r="R49" s="61"/>
      <c r="S49" s="36"/>
      <c r="T49" s="61"/>
      <c r="U49" s="37" t="str">
        <f t="shared" ref="U49:W49" si="44">(C49+F49+I49+L49+O49+R49)</f>
        <v>0</v>
      </c>
      <c r="V49" s="37" t="str">
        <f t="shared" si="44"/>
        <v>0</v>
      </c>
      <c r="W49" s="37" t="str">
        <f t="shared" si="44"/>
        <v>0</v>
      </c>
      <c r="X49" s="75" t="str">
        <f t="shared" ref="X49:X90" si="46">(U49*100/25)</f>
        <v>0</v>
      </c>
      <c r="Y49" s="75" t="str">
        <f t="shared" ref="Y49:Y90" si="47">(V49*100/14)</f>
        <v>0</v>
      </c>
      <c r="Z49" s="75" t="str">
        <f t="shared" ref="Z49:Z90" si="48">(W49*100/4)</f>
        <v>0</v>
      </c>
    </row>
    <row r="50" ht="14.25" customHeight="1">
      <c r="A50" s="27">
        <v>42.0</v>
      </c>
      <c r="B50" s="28" t="s">
        <v>59</v>
      </c>
      <c r="C50" s="56"/>
      <c r="D50" s="56"/>
      <c r="E50" s="56"/>
      <c r="F50" s="57"/>
      <c r="G50" s="57"/>
      <c r="H50" s="57"/>
      <c r="I50" s="58"/>
      <c r="J50" s="58"/>
      <c r="K50" s="32"/>
      <c r="L50" s="99"/>
      <c r="M50" s="99"/>
      <c r="N50" s="99"/>
      <c r="O50" s="59"/>
      <c r="P50" s="60"/>
      <c r="Q50" s="60"/>
      <c r="R50" s="61"/>
      <c r="S50" s="36"/>
      <c r="T50" s="61"/>
      <c r="U50" s="37" t="str">
        <f t="shared" ref="U50:W50" si="45">(C50+F50+I50+L50+O50+R50)</f>
        <v>0</v>
      </c>
      <c r="V50" s="37" t="str">
        <f t="shared" si="45"/>
        <v>0</v>
      </c>
      <c r="W50" s="37" t="str">
        <f t="shared" si="45"/>
        <v>0</v>
      </c>
      <c r="X50" s="75" t="str">
        <f t="shared" si="46"/>
        <v>0</v>
      </c>
      <c r="Y50" s="75" t="str">
        <f t="shared" si="47"/>
        <v>0</v>
      </c>
      <c r="Z50" s="75" t="str">
        <f t="shared" si="48"/>
        <v>0</v>
      </c>
    </row>
    <row r="51" ht="14.25" customHeight="1">
      <c r="A51" s="27">
        <v>43.0</v>
      </c>
      <c r="B51" s="28" t="s">
        <v>60</v>
      </c>
      <c r="C51" s="56"/>
      <c r="D51" s="56"/>
      <c r="E51" s="56"/>
      <c r="F51" s="57"/>
      <c r="G51" s="57"/>
      <c r="H51" s="57"/>
      <c r="I51" s="58"/>
      <c r="J51" s="58"/>
      <c r="K51" s="32"/>
      <c r="L51" s="99"/>
      <c r="M51" s="99"/>
      <c r="N51" s="99"/>
      <c r="O51" s="59"/>
      <c r="P51" s="60"/>
      <c r="Q51" s="60"/>
      <c r="R51" s="61"/>
      <c r="S51" s="36"/>
      <c r="T51" s="61"/>
      <c r="U51" s="37" t="str">
        <f t="shared" ref="U51:W51" si="49">(C51+F51+I51+L51+O51+R51)</f>
        <v>0</v>
      </c>
      <c r="V51" s="37" t="str">
        <f t="shared" si="49"/>
        <v>0</v>
      </c>
      <c r="W51" s="37" t="str">
        <f t="shared" si="49"/>
        <v>0</v>
      </c>
      <c r="X51" s="75" t="str">
        <f t="shared" si="46"/>
        <v>0</v>
      </c>
      <c r="Y51" s="75" t="str">
        <f t="shared" si="47"/>
        <v>0</v>
      </c>
      <c r="Z51" s="75" t="str">
        <f t="shared" si="48"/>
        <v>0</v>
      </c>
    </row>
    <row r="52" ht="14.25" customHeight="1">
      <c r="A52" s="27">
        <v>44.0</v>
      </c>
      <c r="B52" s="28" t="s">
        <v>61</v>
      </c>
      <c r="C52" s="56"/>
      <c r="D52" s="56"/>
      <c r="E52" s="56"/>
      <c r="F52" s="57"/>
      <c r="G52" s="57"/>
      <c r="H52" s="57"/>
      <c r="I52" s="58"/>
      <c r="J52" s="58"/>
      <c r="K52" s="32"/>
      <c r="L52" s="99"/>
      <c r="M52" s="99"/>
      <c r="N52" s="99"/>
      <c r="O52" s="59"/>
      <c r="P52" s="60"/>
      <c r="Q52" s="60"/>
      <c r="R52" s="61"/>
      <c r="S52" s="36"/>
      <c r="T52" s="61"/>
      <c r="U52" s="37" t="str">
        <f t="shared" ref="U52:W52" si="50">(C52+F52+I52+L52+O52+R52)</f>
        <v>0</v>
      </c>
      <c r="V52" s="37" t="str">
        <f t="shared" si="50"/>
        <v>0</v>
      </c>
      <c r="W52" s="37" t="str">
        <f t="shared" si="50"/>
        <v>0</v>
      </c>
      <c r="X52" s="75" t="str">
        <f t="shared" si="46"/>
        <v>0</v>
      </c>
      <c r="Y52" s="75" t="str">
        <f t="shared" si="47"/>
        <v>0</v>
      </c>
      <c r="Z52" s="75" t="str">
        <f t="shared" si="48"/>
        <v>0</v>
      </c>
    </row>
    <row r="53" ht="14.25" customHeight="1">
      <c r="A53" s="27">
        <v>45.0</v>
      </c>
      <c r="B53" s="28" t="s">
        <v>62</v>
      </c>
      <c r="C53" s="56"/>
      <c r="D53" s="56"/>
      <c r="E53" s="56"/>
      <c r="F53" s="57"/>
      <c r="G53" s="57"/>
      <c r="H53" s="57"/>
      <c r="I53" s="58"/>
      <c r="J53" s="58"/>
      <c r="K53" s="32"/>
      <c r="L53" s="99"/>
      <c r="M53" s="99"/>
      <c r="N53" s="99"/>
      <c r="O53" s="59"/>
      <c r="P53" s="60"/>
      <c r="Q53" s="60"/>
      <c r="R53" s="61"/>
      <c r="S53" s="36"/>
      <c r="T53" s="61"/>
      <c r="U53" s="37" t="str">
        <f t="shared" ref="U53:W53" si="51">(C53+F53+I53+L53+O53+R53)</f>
        <v>0</v>
      </c>
      <c r="V53" s="37" t="str">
        <f t="shared" si="51"/>
        <v>0</v>
      </c>
      <c r="W53" s="37" t="str">
        <f t="shared" si="51"/>
        <v>0</v>
      </c>
      <c r="X53" s="75" t="str">
        <f t="shared" si="46"/>
        <v>0</v>
      </c>
      <c r="Y53" s="75" t="str">
        <f t="shared" si="47"/>
        <v>0</v>
      </c>
      <c r="Z53" s="75" t="str">
        <f t="shared" si="48"/>
        <v>0</v>
      </c>
    </row>
    <row r="54" ht="14.25" customHeight="1">
      <c r="A54" s="27">
        <v>46.0</v>
      </c>
      <c r="B54" s="28" t="s">
        <v>63</v>
      </c>
      <c r="C54" s="56"/>
      <c r="D54" s="56"/>
      <c r="E54" s="56"/>
      <c r="F54" s="57"/>
      <c r="G54" s="57"/>
      <c r="H54" s="57"/>
      <c r="I54" s="58"/>
      <c r="J54" s="58"/>
      <c r="K54" s="32"/>
      <c r="L54" s="99"/>
      <c r="M54" s="99"/>
      <c r="N54" s="99"/>
      <c r="O54" s="59"/>
      <c r="P54" s="60"/>
      <c r="Q54" s="60"/>
      <c r="R54" s="61"/>
      <c r="S54" s="61"/>
      <c r="T54" s="61"/>
      <c r="U54" s="37" t="str">
        <f t="shared" ref="U54:W54" si="52">(C54+F54+I54+L54+O54+R54)</f>
        <v>0</v>
      </c>
      <c r="V54" s="37" t="str">
        <f t="shared" si="52"/>
        <v>0</v>
      </c>
      <c r="W54" s="37" t="str">
        <f t="shared" si="52"/>
        <v>0</v>
      </c>
      <c r="X54" s="75" t="str">
        <f t="shared" si="46"/>
        <v>0</v>
      </c>
      <c r="Y54" s="75" t="str">
        <f t="shared" si="47"/>
        <v>0</v>
      </c>
      <c r="Z54" s="75" t="str">
        <f t="shared" si="48"/>
        <v>0</v>
      </c>
    </row>
    <row r="55" ht="14.25" customHeight="1">
      <c r="A55" s="27">
        <v>47.0</v>
      </c>
      <c r="B55" s="28" t="s">
        <v>64</v>
      </c>
      <c r="C55" s="56"/>
      <c r="D55" s="56"/>
      <c r="E55" s="56"/>
      <c r="F55" s="57"/>
      <c r="G55" s="57"/>
      <c r="H55" s="57"/>
      <c r="I55" s="58"/>
      <c r="J55" s="58"/>
      <c r="K55" s="32"/>
      <c r="L55" s="99"/>
      <c r="M55" s="99"/>
      <c r="N55" s="99"/>
      <c r="O55" s="59"/>
      <c r="P55" s="60"/>
      <c r="Q55" s="60"/>
      <c r="R55" s="61"/>
      <c r="S55" s="61"/>
      <c r="T55" s="61"/>
      <c r="U55" s="37" t="str">
        <f t="shared" ref="U55:W55" si="53">(C55+F55+I55+L55+O55+R55)</f>
        <v>0</v>
      </c>
      <c r="V55" s="37" t="str">
        <f t="shared" si="53"/>
        <v>0</v>
      </c>
      <c r="W55" s="37" t="str">
        <f t="shared" si="53"/>
        <v>0</v>
      </c>
      <c r="X55" s="75" t="str">
        <f t="shared" si="46"/>
        <v>0</v>
      </c>
      <c r="Y55" s="75" t="str">
        <f t="shared" si="47"/>
        <v>0</v>
      </c>
      <c r="Z55" s="75" t="str">
        <f t="shared" si="48"/>
        <v>0</v>
      </c>
    </row>
    <row r="56" ht="14.25" customHeight="1">
      <c r="A56" s="27">
        <v>48.0</v>
      </c>
      <c r="B56" s="28" t="s">
        <v>65</v>
      </c>
      <c r="C56" s="56"/>
      <c r="D56" s="56"/>
      <c r="E56" s="56"/>
      <c r="F56" s="57"/>
      <c r="G56" s="57"/>
      <c r="H56" s="57"/>
      <c r="I56" s="58"/>
      <c r="J56" s="58"/>
      <c r="K56" s="32"/>
      <c r="L56" s="99"/>
      <c r="M56" s="99"/>
      <c r="N56" s="99"/>
      <c r="O56" s="59"/>
      <c r="P56" s="60"/>
      <c r="Q56" s="60"/>
      <c r="R56" s="61"/>
      <c r="S56" s="61"/>
      <c r="T56" s="61"/>
      <c r="U56" s="37" t="str">
        <f t="shared" ref="U56:W56" si="54">(C56+F56+I56+L56+O56+R56)</f>
        <v>0</v>
      </c>
      <c r="V56" s="37" t="str">
        <f t="shared" si="54"/>
        <v>0</v>
      </c>
      <c r="W56" s="37" t="str">
        <f t="shared" si="54"/>
        <v>0</v>
      </c>
      <c r="X56" s="75" t="str">
        <f t="shared" si="46"/>
        <v>0</v>
      </c>
      <c r="Y56" s="75" t="str">
        <f t="shared" si="47"/>
        <v>0</v>
      </c>
      <c r="Z56" s="75" t="str">
        <f t="shared" si="48"/>
        <v>0</v>
      </c>
    </row>
    <row r="57" ht="14.25" customHeight="1">
      <c r="A57" s="27">
        <v>49.0</v>
      </c>
      <c r="B57" s="28" t="s">
        <v>66</v>
      </c>
      <c r="C57" s="56"/>
      <c r="D57" s="56"/>
      <c r="E57" s="56"/>
      <c r="F57" s="57"/>
      <c r="G57" s="57"/>
      <c r="H57" s="57"/>
      <c r="I57" s="58"/>
      <c r="J57" s="58"/>
      <c r="K57" s="32"/>
      <c r="L57" s="99"/>
      <c r="M57" s="99"/>
      <c r="N57" s="99"/>
      <c r="O57" s="59"/>
      <c r="P57" s="60"/>
      <c r="Q57" s="60"/>
      <c r="R57" s="61"/>
      <c r="S57" s="61"/>
      <c r="T57" s="61"/>
      <c r="U57" s="37" t="str">
        <f t="shared" ref="U57:W57" si="55">(C57+F57+I57+L57+O57+R57)</f>
        <v>0</v>
      </c>
      <c r="V57" s="37" t="str">
        <f t="shared" si="55"/>
        <v>0</v>
      </c>
      <c r="W57" s="37" t="str">
        <f t="shared" si="55"/>
        <v>0</v>
      </c>
      <c r="X57" s="75" t="str">
        <f t="shared" si="46"/>
        <v>0</v>
      </c>
      <c r="Y57" s="75" t="str">
        <f t="shared" si="47"/>
        <v>0</v>
      </c>
      <c r="Z57" s="75" t="str">
        <f t="shared" si="48"/>
        <v>0</v>
      </c>
    </row>
    <row r="58" ht="14.25" customHeight="1">
      <c r="A58" s="27">
        <v>50.0</v>
      </c>
      <c r="B58" s="28" t="s">
        <v>67</v>
      </c>
      <c r="C58" s="56"/>
      <c r="D58" s="56"/>
      <c r="E58" s="56"/>
      <c r="F58" s="57"/>
      <c r="G58" s="57"/>
      <c r="H58" s="57"/>
      <c r="I58" s="58"/>
      <c r="J58" s="58"/>
      <c r="K58" s="32"/>
      <c r="L58" s="99"/>
      <c r="M58" s="99"/>
      <c r="N58" s="99"/>
      <c r="O58" s="59"/>
      <c r="P58" s="60"/>
      <c r="Q58" s="60"/>
      <c r="R58" s="61"/>
      <c r="S58" s="61"/>
      <c r="T58" s="61"/>
      <c r="U58" s="37" t="str">
        <f t="shared" ref="U58:W58" si="56">(C58+F58+I58+L58+O58+R58)</f>
        <v>0</v>
      </c>
      <c r="V58" s="37" t="str">
        <f t="shared" si="56"/>
        <v>0</v>
      </c>
      <c r="W58" s="37" t="str">
        <f t="shared" si="56"/>
        <v>0</v>
      </c>
      <c r="X58" s="75" t="str">
        <f t="shared" si="46"/>
        <v>0</v>
      </c>
      <c r="Y58" s="75" t="str">
        <f t="shared" si="47"/>
        <v>0</v>
      </c>
      <c r="Z58" s="75" t="str">
        <f t="shared" si="48"/>
        <v>0</v>
      </c>
    </row>
    <row r="59" ht="14.25" customHeight="1">
      <c r="A59" s="27">
        <v>51.0</v>
      </c>
      <c r="B59" s="28" t="s">
        <v>68</v>
      </c>
      <c r="C59" s="56"/>
      <c r="D59" s="56"/>
      <c r="E59" s="56"/>
      <c r="F59" s="57"/>
      <c r="G59" s="57"/>
      <c r="H59" s="57"/>
      <c r="I59" s="58"/>
      <c r="J59" s="58"/>
      <c r="K59" s="32"/>
      <c r="L59" s="99"/>
      <c r="M59" s="99"/>
      <c r="N59" s="99"/>
      <c r="O59" s="59"/>
      <c r="P59" s="60"/>
      <c r="Q59" s="60"/>
      <c r="R59" s="61"/>
      <c r="S59" s="61"/>
      <c r="T59" s="61"/>
      <c r="U59" s="37" t="str">
        <f t="shared" ref="U59:W59" si="57">(C59+F59+I59+L59+O59+R59)</f>
        <v>0</v>
      </c>
      <c r="V59" s="37" t="str">
        <f t="shared" si="57"/>
        <v>0</v>
      </c>
      <c r="W59" s="37" t="str">
        <f t="shared" si="57"/>
        <v>0</v>
      </c>
      <c r="X59" s="75" t="str">
        <f t="shared" si="46"/>
        <v>0</v>
      </c>
      <c r="Y59" s="75" t="str">
        <f t="shared" si="47"/>
        <v>0</v>
      </c>
      <c r="Z59" s="75" t="str">
        <f t="shared" si="48"/>
        <v>0</v>
      </c>
    </row>
    <row r="60" ht="14.25" customHeight="1">
      <c r="A60" s="27">
        <v>52.0</v>
      </c>
      <c r="B60" s="28" t="s">
        <v>69</v>
      </c>
      <c r="C60" s="56"/>
      <c r="D60" s="56"/>
      <c r="E60" s="56"/>
      <c r="F60" s="57"/>
      <c r="G60" s="57"/>
      <c r="H60" s="57"/>
      <c r="I60" s="58"/>
      <c r="J60" s="58"/>
      <c r="K60" s="32"/>
      <c r="L60" s="99"/>
      <c r="M60" s="99"/>
      <c r="N60" s="99"/>
      <c r="O60" s="59"/>
      <c r="P60" s="60"/>
      <c r="Q60" s="60"/>
      <c r="R60" s="61"/>
      <c r="S60" s="61"/>
      <c r="T60" s="61"/>
      <c r="U60" s="37" t="str">
        <f t="shared" ref="U60:W60" si="58">(C60+F60+I60+L60+O60+R60)</f>
        <v>0</v>
      </c>
      <c r="V60" s="37" t="str">
        <f t="shared" si="58"/>
        <v>0</v>
      </c>
      <c r="W60" s="37" t="str">
        <f t="shared" si="58"/>
        <v>0</v>
      </c>
      <c r="X60" s="75" t="str">
        <f t="shared" si="46"/>
        <v>0</v>
      </c>
      <c r="Y60" s="75" t="str">
        <f t="shared" si="47"/>
        <v>0</v>
      </c>
      <c r="Z60" s="75" t="str">
        <f t="shared" si="48"/>
        <v>0</v>
      </c>
    </row>
    <row r="61" ht="14.25" customHeight="1">
      <c r="A61" s="27">
        <v>53.0</v>
      </c>
      <c r="B61" s="28" t="s">
        <v>70</v>
      </c>
      <c r="C61" s="56"/>
      <c r="D61" s="56"/>
      <c r="E61" s="56"/>
      <c r="F61" s="57"/>
      <c r="G61" s="57"/>
      <c r="H61" s="57"/>
      <c r="I61" s="58"/>
      <c r="J61" s="58"/>
      <c r="K61" s="32"/>
      <c r="L61" s="99"/>
      <c r="M61" s="99"/>
      <c r="N61" s="99"/>
      <c r="O61" s="59"/>
      <c r="P61" s="60"/>
      <c r="Q61" s="60"/>
      <c r="R61" s="61"/>
      <c r="S61" s="61"/>
      <c r="T61" s="61"/>
      <c r="U61" s="37" t="str">
        <f t="shared" ref="U61:W61" si="59">(C61+F61+I61+L61+O61+R61)</f>
        <v>0</v>
      </c>
      <c r="V61" s="37" t="str">
        <f t="shared" si="59"/>
        <v>0</v>
      </c>
      <c r="W61" s="37" t="str">
        <f t="shared" si="59"/>
        <v>0</v>
      </c>
      <c r="X61" s="75" t="str">
        <f t="shared" si="46"/>
        <v>0</v>
      </c>
      <c r="Y61" s="75" t="str">
        <f t="shared" si="47"/>
        <v>0</v>
      </c>
      <c r="Z61" s="75" t="str">
        <f t="shared" si="48"/>
        <v>0</v>
      </c>
    </row>
    <row r="62" ht="14.25" customHeight="1">
      <c r="A62" s="27">
        <v>54.0</v>
      </c>
      <c r="B62" s="28" t="s">
        <v>71</v>
      </c>
      <c r="C62" s="56"/>
      <c r="D62" s="56"/>
      <c r="E62" s="56"/>
      <c r="F62" s="57"/>
      <c r="G62" s="57"/>
      <c r="H62" s="57"/>
      <c r="I62" s="58"/>
      <c r="J62" s="58"/>
      <c r="K62" s="32"/>
      <c r="L62" s="99"/>
      <c r="M62" s="99"/>
      <c r="N62" s="99"/>
      <c r="O62" s="59"/>
      <c r="P62" s="60"/>
      <c r="Q62" s="60"/>
      <c r="R62" s="61"/>
      <c r="S62" s="61"/>
      <c r="T62" s="61"/>
      <c r="U62" s="37" t="str">
        <f t="shared" ref="U62:W62" si="60">(C62+F62+I62+L62+O62+R62)</f>
        <v>0</v>
      </c>
      <c r="V62" s="37" t="str">
        <f t="shared" si="60"/>
        <v>0</v>
      </c>
      <c r="W62" s="37" t="str">
        <f t="shared" si="60"/>
        <v>0</v>
      </c>
      <c r="X62" s="75" t="str">
        <f t="shared" si="46"/>
        <v>0</v>
      </c>
      <c r="Y62" s="75" t="str">
        <f t="shared" si="47"/>
        <v>0</v>
      </c>
      <c r="Z62" s="75" t="str">
        <f t="shared" si="48"/>
        <v>0</v>
      </c>
    </row>
    <row r="63" ht="14.25" customHeight="1">
      <c r="A63" s="27">
        <v>55.0</v>
      </c>
      <c r="B63" s="28" t="s">
        <v>72</v>
      </c>
      <c r="C63" s="56"/>
      <c r="D63" s="56"/>
      <c r="E63" s="56"/>
      <c r="F63" s="57"/>
      <c r="G63" s="57"/>
      <c r="H63" s="57"/>
      <c r="I63" s="58"/>
      <c r="J63" s="58"/>
      <c r="K63" s="32"/>
      <c r="L63" s="99"/>
      <c r="M63" s="99"/>
      <c r="N63" s="99"/>
      <c r="O63" s="59"/>
      <c r="P63" s="60"/>
      <c r="Q63" s="60"/>
      <c r="R63" s="61"/>
      <c r="S63" s="61"/>
      <c r="T63" s="61"/>
      <c r="U63" s="37" t="str">
        <f t="shared" ref="U63:W63" si="61">(C63+F63+I63+L63+O63+R63)</f>
        <v>0</v>
      </c>
      <c r="V63" s="37" t="str">
        <f t="shared" si="61"/>
        <v>0</v>
      </c>
      <c r="W63" s="37" t="str">
        <f t="shared" si="61"/>
        <v>0</v>
      </c>
      <c r="X63" s="75" t="str">
        <f t="shared" si="46"/>
        <v>0</v>
      </c>
      <c r="Y63" s="75" t="str">
        <f t="shared" si="47"/>
        <v>0</v>
      </c>
      <c r="Z63" s="75" t="str">
        <f t="shared" si="48"/>
        <v>0</v>
      </c>
    </row>
    <row r="64" ht="14.25" customHeight="1">
      <c r="A64" s="27">
        <v>56.0</v>
      </c>
      <c r="B64" s="28" t="s">
        <v>73</v>
      </c>
      <c r="C64" s="56"/>
      <c r="D64" s="56"/>
      <c r="E64" s="56"/>
      <c r="F64" s="57"/>
      <c r="G64" s="57"/>
      <c r="H64" s="57"/>
      <c r="I64" s="58"/>
      <c r="J64" s="58"/>
      <c r="K64" s="32"/>
      <c r="L64" s="99"/>
      <c r="M64" s="99"/>
      <c r="N64" s="99"/>
      <c r="O64" s="59"/>
      <c r="P64" s="60"/>
      <c r="Q64" s="60"/>
      <c r="R64" s="61"/>
      <c r="S64" s="61"/>
      <c r="T64" s="61"/>
      <c r="U64" s="37" t="str">
        <f t="shared" ref="U64:W64" si="62">(C64+F64+I64+L64+O64+R64)</f>
        <v>0</v>
      </c>
      <c r="V64" s="37" t="str">
        <f t="shared" si="62"/>
        <v>0</v>
      </c>
      <c r="W64" s="37" t="str">
        <f t="shared" si="62"/>
        <v>0</v>
      </c>
      <c r="X64" s="75" t="str">
        <f t="shared" si="46"/>
        <v>0</v>
      </c>
      <c r="Y64" s="75" t="str">
        <f t="shared" si="47"/>
        <v>0</v>
      </c>
      <c r="Z64" s="75" t="str">
        <f t="shared" si="48"/>
        <v>0</v>
      </c>
    </row>
    <row r="65" ht="14.25" customHeight="1">
      <c r="A65" s="27">
        <v>57.0</v>
      </c>
      <c r="B65" s="28" t="s">
        <v>74</v>
      </c>
      <c r="C65" s="56"/>
      <c r="D65" s="56"/>
      <c r="E65" s="56"/>
      <c r="F65" s="57"/>
      <c r="G65" s="57"/>
      <c r="H65" s="57"/>
      <c r="I65" s="58"/>
      <c r="J65" s="58"/>
      <c r="K65" s="32"/>
      <c r="L65" s="99"/>
      <c r="M65" s="99"/>
      <c r="N65" s="99"/>
      <c r="O65" s="59"/>
      <c r="P65" s="60"/>
      <c r="Q65" s="60"/>
      <c r="R65" s="61"/>
      <c r="S65" s="61"/>
      <c r="T65" s="61"/>
      <c r="U65" s="37" t="str">
        <f t="shared" ref="U65:W65" si="63">(C65+F65+I65+L65+O65+R65)</f>
        <v>0</v>
      </c>
      <c r="V65" s="37" t="str">
        <f t="shared" si="63"/>
        <v>0</v>
      </c>
      <c r="W65" s="37" t="str">
        <f t="shared" si="63"/>
        <v>0</v>
      </c>
      <c r="X65" s="75" t="str">
        <f t="shared" si="46"/>
        <v>0</v>
      </c>
      <c r="Y65" s="75" t="str">
        <f t="shared" si="47"/>
        <v>0</v>
      </c>
      <c r="Z65" s="75" t="str">
        <f t="shared" si="48"/>
        <v>0</v>
      </c>
    </row>
    <row r="66" ht="14.25" customHeight="1">
      <c r="A66" s="27">
        <v>58.0</v>
      </c>
      <c r="B66" s="28" t="s">
        <v>75</v>
      </c>
      <c r="C66" s="56"/>
      <c r="D66" s="56"/>
      <c r="E66" s="56"/>
      <c r="F66" s="57"/>
      <c r="G66" s="57"/>
      <c r="H66" s="57"/>
      <c r="I66" s="58"/>
      <c r="J66" s="58"/>
      <c r="K66" s="32"/>
      <c r="L66" s="99"/>
      <c r="M66" s="99"/>
      <c r="N66" s="99"/>
      <c r="O66" s="59"/>
      <c r="P66" s="60"/>
      <c r="Q66" s="60"/>
      <c r="R66" s="61"/>
      <c r="S66" s="61"/>
      <c r="T66" s="61"/>
      <c r="U66" s="37" t="str">
        <f t="shared" ref="U66:W66" si="64">(C66+F66+I66+L66+O66+R66)</f>
        <v>0</v>
      </c>
      <c r="V66" s="37" t="str">
        <f t="shared" si="64"/>
        <v>0</v>
      </c>
      <c r="W66" s="37" t="str">
        <f t="shared" si="64"/>
        <v>0</v>
      </c>
      <c r="X66" s="75" t="str">
        <f t="shared" si="46"/>
        <v>0</v>
      </c>
      <c r="Y66" s="75" t="str">
        <f t="shared" si="47"/>
        <v>0</v>
      </c>
      <c r="Z66" s="75" t="str">
        <f t="shared" si="48"/>
        <v>0</v>
      </c>
    </row>
    <row r="67" ht="14.25" customHeight="1">
      <c r="A67" s="27">
        <v>59.0</v>
      </c>
      <c r="B67" s="28" t="s">
        <v>76</v>
      </c>
      <c r="C67" s="48"/>
      <c r="D67" s="48"/>
      <c r="E67" s="48"/>
      <c r="F67" s="49"/>
      <c r="G67" s="49"/>
      <c r="H67" s="50"/>
      <c r="I67" s="51"/>
      <c r="J67" s="32"/>
      <c r="K67" s="32"/>
      <c r="L67" s="52"/>
      <c r="M67" s="52"/>
      <c r="N67" s="52"/>
      <c r="O67" s="53"/>
      <c r="P67" s="54"/>
      <c r="Q67" s="54"/>
      <c r="R67" s="55"/>
      <c r="S67" s="36"/>
      <c r="T67" s="55"/>
      <c r="U67" s="37" t="str">
        <f t="shared" ref="U67:W67" si="65">(C67+F67+I67+L67+O67+R67)</f>
        <v>0</v>
      </c>
      <c r="V67" s="37" t="str">
        <f t="shared" si="65"/>
        <v>0</v>
      </c>
      <c r="W67" s="37" t="str">
        <f t="shared" si="65"/>
        <v>0</v>
      </c>
      <c r="X67" s="75" t="str">
        <f t="shared" si="46"/>
        <v>0</v>
      </c>
      <c r="Y67" s="75" t="str">
        <f t="shared" si="47"/>
        <v>0</v>
      </c>
      <c r="Z67" s="75" t="str">
        <f t="shared" si="48"/>
        <v>0</v>
      </c>
    </row>
    <row r="68" ht="14.25" customHeight="1">
      <c r="A68" s="27">
        <v>60.0</v>
      </c>
      <c r="B68" s="28" t="s">
        <v>77</v>
      </c>
      <c r="C68" s="29"/>
      <c r="D68" s="29"/>
      <c r="E68" s="29"/>
      <c r="F68" s="30"/>
      <c r="G68" s="30"/>
      <c r="H68" s="30"/>
      <c r="I68" s="32"/>
      <c r="J68" s="32"/>
      <c r="K68" s="32"/>
      <c r="L68" s="33"/>
      <c r="M68" s="33"/>
      <c r="N68" s="33"/>
      <c r="O68" s="34"/>
      <c r="P68" s="35"/>
      <c r="Q68" s="35"/>
      <c r="R68" s="36"/>
      <c r="S68" s="36"/>
      <c r="T68" s="36"/>
      <c r="U68" s="37" t="str">
        <f t="shared" ref="U68:W68" si="66">(C68+F68+I68+L68+O68+R68)</f>
        <v>0</v>
      </c>
      <c r="V68" s="37" t="str">
        <f t="shared" si="66"/>
        <v>0</v>
      </c>
      <c r="W68" s="37" t="str">
        <f t="shared" si="66"/>
        <v>0</v>
      </c>
      <c r="X68" s="75" t="str">
        <f t="shared" si="46"/>
        <v>0</v>
      </c>
      <c r="Y68" s="75" t="str">
        <f t="shared" si="47"/>
        <v>0</v>
      </c>
      <c r="Z68" s="75" t="str">
        <f t="shared" si="48"/>
        <v>0</v>
      </c>
    </row>
    <row r="69" ht="14.25" customHeight="1">
      <c r="A69" s="27">
        <v>61.0</v>
      </c>
      <c r="B69" s="28" t="s">
        <v>78</v>
      </c>
      <c r="C69" s="29"/>
      <c r="D69" s="29"/>
      <c r="E69" s="29"/>
      <c r="F69" s="30"/>
      <c r="G69" s="30"/>
      <c r="H69" s="30"/>
      <c r="I69" s="32"/>
      <c r="J69" s="32"/>
      <c r="K69" s="32"/>
      <c r="L69" s="33"/>
      <c r="M69" s="33"/>
      <c r="N69" s="33"/>
      <c r="O69" s="38"/>
      <c r="P69" s="39"/>
      <c r="Q69" s="39"/>
      <c r="R69" s="36"/>
      <c r="S69" s="36"/>
      <c r="T69" s="36"/>
      <c r="U69" s="37" t="str">
        <f t="shared" ref="U69:W69" si="67">(C69+F69+I69+L69+O69+R69)</f>
        <v>0</v>
      </c>
      <c r="V69" s="37" t="str">
        <f t="shared" si="67"/>
        <v>0</v>
      </c>
      <c r="W69" s="37" t="str">
        <f t="shared" si="67"/>
        <v>0</v>
      </c>
      <c r="X69" s="75" t="str">
        <f t="shared" si="46"/>
        <v>0</v>
      </c>
      <c r="Y69" s="75" t="str">
        <f t="shared" si="47"/>
        <v>0</v>
      </c>
      <c r="Z69" s="75" t="str">
        <f t="shared" si="48"/>
        <v>0</v>
      </c>
    </row>
    <row r="70" ht="15.0" customHeight="1">
      <c r="A70" s="27">
        <v>62.0</v>
      </c>
      <c r="B70" s="28" t="s">
        <v>79</v>
      </c>
      <c r="C70" s="56"/>
      <c r="D70" s="56"/>
      <c r="E70" s="56"/>
      <c r="F70" s="57"/>
      <c r="G70" s="57"/>
      <c r="H70" s="57"/>
      <c r="I70" s="58"/>
      <c r="J70" s="58"/>
      <c r="K70" s="32"/>
      <c r="L70" s="99"/>
      <c r="M70" s="99"/>
      <c r="N70" s="99"/>
      <c r="O70" s="59"/>
      <c r="P70" s="60"/>
      <c r="Q70" s="60"/>
      <c r="R70" s="61"/>
      <c r="S70" s="36"/>
      <c r="T70" s="61"/>
      <c r="U70" s="37" t="str">
        <f t="shared" ref="U70:W70" si="68">(C70+F70+I70+L70+O70+R70)</f>
        <v>0</v>
      </c>
      <c r="V70" s="37" t="str">
        <f t="shared" si="68"/>
        <v>0</v>
      </c>
      <c r="W70" s="37" t="str">
        <f t="shared" si="68"/>
        <v>0</v>
      </c>
      <c r="X70" s="75" t="str">
        <f t="shared" si="46"/>
        <v>0</v>
      </c>
      <c r="Y70" s="75" t="str">
        <f t="shared" si="47"/>
        <v>0</v>
      </c>
      <c r="Z70" s="75" t="str">
        <f t="shared" si="48"/>
        <v>0</v>
      </c>
    </row>
    <row r="71" ht="15.0" customHeight="1">
      <c r="A71" s="27">
        <v>63.0</v>
      </c>
      <c r="B71" s="28" t="s">
        <v>80</v>
      </c>
      <c r="C71" s="56"/>
      <c r="D71" s="56"/>
      <c r="E71" s="56"/>
      <c r="F71" s="57"/>
      <c r="G71" s="57"/>
      <c r="H71" s="57"/>
      <c r="I71" s="58"/>
      <c r="J71" s="58"/>
      <c r="K71" s="32"/>
      <c r="L71" s="99"/>
      <c r="M71" s="99"/>
      <c r="N71" s="99"/>
      <c r="O71" s="59"/>
      <c r="P71" s="60"/>
      <c r="Q71" s="60"/>
      <c r="R71" s="61"/>
      <c r="S71" s="36"/>
      <c r="T71" s="61"/>
      <c r="U71" s="37" t="str">
        <f t="shared" ref="U71:W71" si="69">(C71+F71+I71+L71+O71+R71)</f>
        <v>0</v>
      </c>
      <c r="V71" s="37" t="str">
        <f t="shared" si="69"/>
        <v>0</v>
      </c>
      <c r="W71" s="37" t="str">
        <f t="shared" si="69"/>
        <v>0</v>
      </c>
      <c r="X71" s="75" t="str">
        <f t="shared" si="46"/>
        <v>0</v>
      </c>
      <c r="Y71" s="75" t="str">
        <f t="shared" si="47"/>
        <v>0</v>
      </c>
      <c r="Z71" s="75" t="str">
        <f t="shared" si="48"/>
        <v>0</v>
      </c>
    </row>
    <row r="72" ht="15.0" customHeight="1">
      <c r="A72" s="27">
        <v>64.0</v>
      </c>
      <c r="B72" s="28" t="s">
        <v>81</v>
      </c>
      <c r="C72" s="56"/>
      <c r="D72" s="56"/>
      <c r="E72" s="56"/>
      <c r="F72" s="57"/>
      <c r="G72" s="57"/>
      <c r="H72" s="57"/>
      <c r="I72" s="58"/>
      <c r="J72" s="58"/>
      <c r="K72" s="32"/>
      <c r="L72" s="99"/>
      <c r="M72" s="99"/>
      <c r="N72" s="99"/>
      <c r="O72" s="59"/>
      <c r="P72" s="60"/>
      <c r="Q72" s="60"/>
      <c r="R72" s="61"/>
      <c r="S72" s="36"/>
      <c r="T72" s="61"/>
      <c r="U72" s="37" t="str">
        <f t="shared" ref="U72:W72" si="70">(C72+F72+I72+L72+O72+R72)</f>
        <v>0</v>
      </c>
      <c r="V72" s="37" t="str">
        <f t="shared" si="70"/>
        <v>0</v>
      </c>
      <c r="W72" s="37" t="str">
        <f t="shared" si="70"/>
        <v>0</v>
      </c>
      <c r="X72" s="75" t="str">
        <f t="shared" si="46"/>
        <v>0</v>
      </c>
      <c r="Y72" s="75" t="str">
        <f t="shared" si="47"/>
        <v>0</v>
      </c>
      <c r="Z72" s="75" t="str">
        <f t="shared" si="48"/>
        <v>0</v>
      </c>
    </row>
    <row r="73" ht="15.0" customHeight="1">
      <c r="A73" s="27">
        <v>65.0</v>
      </c>
      <c r="B73" s="28" t="s">
        <v>82</v>
      </c>
      <c r="C73" s="56"/>
      <c r="D73" s="56"/>
      <c r="E73" s="56"/>
      <c r="F73" s="57"/>
      <c r="G73" s="57"/>
      <c r="H73" s="57"/>
      <c r="I73" s="58"/>
      <c r="J73" s="58"/>
      <c r="K73" s="32"/>
      <c r="L73" s="99"/>
      <c r="M73" s="99"/>
      <c r="N73" s="99"/>
      <c r="O73" s="59"/>
      <c r="P73" s="60"/>
      <c r="Q73" s="60"/>
      <c r="R73" s="61"/>
      <c r="S73" s="36"/>
      <c r="T73" s="61"/>
      <c r="U73" s="37" t="str">
        <f t="shared" ref="U73:W73" si="71">(C73+F73+I73+L73+O73+R73)</f>
        <v>0</v>
      </c>
      <c r="V73" s="37" t="str">
        <f t="shared" si="71"/>
        <v>0</v>
      </c>
      <c r="W73" s="37" t="str">
        <f t="shared" si="71"/>
        <v>0</v>
      </c>
      <c r="X73" s="75" t="str">
        <f t="shared" si="46"/>
        <v>0</v>
      </c>
      <c r="Y73" s="75" t="str">
        <f t="shared" si="47"/>
        <v>0</v>
      </c>
      <c r="Z73" s="75" t="str">
        <f t="shared" si="48"/>
        <v>0</v>
      </c>
    </row>
    <row r="74" ht="15.0" customHeight="1">
      <c r="A74" s="27">
        <v>66.0</v>
      </c>
      <c r="B74" s="28" t="s">
        <v>83</v>
      </c>
      <c r="C74" s="56"/>
      <c r="D74" s="56"/>
      <c r="E74" s="56"/>
      <c r="F74" s="57"/>
      <c r="G74" s="57"/>
      <c r="H74" s="57"/>
      <c r="I74" s="58"/>
      <c r="J74" s="58"/>
      <c r="K74" s="32"/>
      <c r="L74" s="99"/>
      <c r="M74" s="99"/>
      <c r="N74" s="99"/>
      <c r="O74" s="59"/>
      <c r="P74" s="60"/>
      <c r="Q74" s="60"/>
      <c r="R74" s="61"/>
      <c r="S74" s="36"/>
      <c r="T74" s="61"/>
      <c r="U74" s="37" t="str">
        <f t="shared" ref="U74:W74" si="72">(C74+F74+I74+L74+O74+R74)</f>
        <v>0</v>
      </c>
      <c r="V74" s="37" t="str">
        <f t="shared" si="72"/>
        <v>0</v>
      </c>
      <c r="W74" s="37" t="str">
        <f t="shared" si="72"/>
        <v>0</v>
      </c>
      <c r="X74" s="75" t="str">
        <f t="shared" si="46"/>
        <v>0</v>
      </c>
      <c r="Y74" s="75" t="str">
        <f t="shared" si="47"/>
        <v>0</v>
      </c>
      <c r="Z74" s="75" t="str">
        <f t="shared" si="48"/>
        <v>0</v>
      </c>
    </row>
    <row r="75" ht="15.0" customHeight="1">
      <c r="A75" s="27">
        <v>67.0</v>
      </c>
      <c r="B75" s="28" t="s">
        <v>84</v>
      </c>
      <c r="C75" s="56"/>
      <c r="D75" s="56"/>
      <c r="E75" s="56"/>
      <c r="F75" s="57"/>
      <c r="G75" s="57"/>
      <c r="H75" s="57"/>
      <c r="I75" s="58"/>
      <c r="J75" s="58"/>
      <c r="K75" s="32"/>
      <c r="L75" s="99"/>
      <c r="M75" s="99"/>
      <c r="N75" s="99"/>
      <c r="O75" s="59"/>
      <c r="P75" s="60"/>
      <c r="Q75" s="60"/>
      <c r="R75" s="61"/>
      <c r="S75" s="36"/>
      <c r="T75" s="61"/>
      <c r="U75" s="37" t="str">
        <f t="shared" ref="U75:W75" si="73">(C75+F75+I75+L75+O75+R75)</f>
        <v>0</v>
      </c>
      <c r="V75" s="37" t="str">
        <f t="shared" si="73"/>
        <v>0</v>
      </c>
      <c r="W75" s="37" t="str">
        <f t="shared" si="73"/>
        <v>0</v>
      </c>
      <c r="X75" s="75" t="str">
        <f t="shared" si="46"/>
        <v>0</v>
      </c>
      <c r="Y75" s="75" t="str">
        <f t="shared" si="47"/>
        <v>0</v>
      </c>
      <c r="Z75" s="75" t="str">
        <f t="shared" si="48"/>
        <v>0</v>
      </c>
    </row>
    <row r="76" ht="15.0" customHeight="1">
      <c r="A76" s="27">
        <v>68.0</v>
      </c>
      <c r="B76" s="28" t="s">
        <v>85</v>
      </c>
      <c r="C76" s="56"/>
      <c r="D76" s="56"/>
      <c r="E76" s="56"/>
      <c r="F76" s="57"/>
      <c r="G76" s="57"/>
      <c r="H76" s="57"/>
      <c r="I76" s="58"/>
      <c r="J76" s="58"/>
      <c r="K76" s="32"/>
      <c r="L76" s="99"/>
      <c r="M76" s="99"/>
      <c r="N76" s="99"/>
      <c r="O76" s="59"/>
      <c r="P76" s="60"/>
      <c r="Q76" s="60"/>
      <c r="R76" s="61"/>
      <c r="S76" s="61"/>
      <c r="T76" s="61"/>
      <c r="U76" s="37" t="str">
        <f t="shared" ref="U76:W76" si="74">(C76+F76+I76+L76+O76+R76)</f>
        <v>0</v>
      </c>
      <c r="V76" s="37" t="str">
        <f t="shared" si="74"/>
        <v>0</v>
      </c>
      <c r="W76" s="37" t="str">
        <f t="shared" si="74"/>
        <v>0</v>
      </c>
      <c r="X76" s="75" t="str">
        <f t="shared" si="46"/>
        <v>0</v>
      </c>
      <c r="Y76" s="75" t="str">
        <f t="shared" si="47"/>
        <v>0</v>
      </c>
      <c r="Z76" s="75" t="str">
        <f t="shared" si="48"/>
        <v>0</v>
      </c>
    </row>
    <row r="77" ht="15.0" customHeight="1">
      <c r="A77" s="27">
        <v>69.0</v>
      </c>
      <c r="B77" s="28" t="s">
        <v>86</v>
      </c>
      <c r="C77" s="56"/>
      <c r="D77" s="56"/>
      <c r="E77" s="56"/>
      <c r="F77" s="57"/>
      <c r="G77" s="57"/>
      <c r="H77" s="57"/>
      <c r="I77" s="58"/>
      <c r="J77" s="58"/>
      <c r="K77" s="32"/>
      <c r="L77" s="99"/>
      <c r="M77" s="99"/>
      <c r="N77" s="99"/>
      <c r="O77" s="59"/>
      <c r="P77" s="60"/>
      <c r="Q77" s="60"/>
      <c r="R77" s="61"/>
      <c r="S77" s="61"/>
      <c r="T77" s="61"/>
      <c r="U77" s="37" t="str">
        <f t="shared" ref="U77:W77" si="75">(C77+F77+I77+L77+O77+R77)</f>
        <v>0</v>
      </c>
      <c r="V77" s="37" t="str">
        <f t="shared" si="75"/>
        <v>0</v>
      </c>
      <c r="W77" s="37" t="str">
        <f t="shared" si="75"/>
        <v>0</v>
      </c>
      <c r="X77" s="75" t="str">
        <f t="shared" si="46"/>
        <v>0</v>
      </c>
      <c r="Y77" s="75" t="str">
        <f t="shared" si="47"/>
        <v>0</v>
      </c>
      <c r="Z77" s="75" t="str">
        <f t="shared" si="48"/>
        <v>0</v>
      </c>
    </row>
    <row r="78" ht="15.0" customHeight="1">
      <c r="A78" s="27">
        <v>70.0</v>
      </c>
      <c r="B78" s="28" t="s">
        <v>87</v>
      </c>
      <c r="C78" s="56"/>
      <c r="D78" s="56"/>
      <c r="E78" s="56"/>
      <c r="F78" s="57"/>
      <c r="G78" s="57"/>
      <c r="H78" s="57"/>
      <c r="I78" s="58"/>
      <c r="J78" s="58"/>
      <c r="K78" s="32"/>
      <c r="L78" s="99"/>
      <c r="M78" s="99"/>
      <c r="N78" s="99"/>
      <c r="O78" s="59"/>
      <c r="P78" s="60"/>
      <c r="Q78" s="60"/>
      <c r="R78" s="61"/>
      <c r="S78" s="61"/>
      <c r="T78" s="61"/>
      <c r="U78" s="37" t="str">
        <f t="shared" ref="U78:W78" si="76">(C78+F78+I78+L78+O78+R78)</f>
        <v>0</v>
      </c>
      <c r="V78" s="37" t="str">
        <f t="shared" si="76"/>
        <v>0</v>
      </c>
      <c r="W78" s="37" t="str">
        <f t="shared" si="76"/>
        <v>0</v>
      </c>
      <c r="X78" s="75" t="str">
        <f t="shared" si="46"/>
        <v>0</v>
      </c>
      <c r="Y78" s="75" t="str">
        <f t="shared" si="47"/>
        <v>0</v>
      </c>
      <c r="Z78" s="75" t="str">
        <f t="shared" si="48"/>
        <v>0</v>
      </c>
    </row>
    <row r="79" ht="15.0" customHeight="1">
      <c r="A79" s="27">
        <v>71.0</v>
      </c>
      <c r="B79" s="28" t="s">
        <v>88</v>
      </c>
      <c r="C79" s="56"/>
      <c r="D79" s="56"/>
      <c r="E79" s="56"/>
      <c r="F79" s="57"/>
      <c r="G79" s="57"/>
      <c r="H79" s="57"/>
      <c r="I79" s="58"/>
      <c r="J79" s="58"/>
      <c r="K79" s="32"/>
      <c r="L79" s="99"/>
      <c r="M79" s="99"/>
      <c r="N79" s="99"/>
      <c r="O79" s="59"/>
      <c r="P79" s="60"/>
      <c r="Q79" s="60"/>
      <c r="R79" s="61"/>
      <c r="S79" s="61"/>
      <c r="T79" s="61"/>
      <c r="U79" s="37" t="str">
        <f t="shared" ref="U79:W79" si="77">(C79+F79+I79+L79+O79+R79)</f>
        <v>0</v>
      </c>
      <c r="V79" s="37" t="str">
        <f t="shared" si="77"/>
        <v>0</v>
      </c>
      <c r="W79" s="37" t="str">
        <f t="shared" si="77"/>
        <v>0</v>
      </c>
      <c r="X79" s="75" t="str">
        <f t="shared" si="46"/>
        <v>0</v>
      </c>
      <c r="Y79" s="75" t="str">
        <f t="shared" si="47"/>
        <v>0</v>
      </c>
      <c r="Z79" s="75" t="str">
        <f t="shared" si="48"/>
        <v>0</v>
      </c>
    </row>
    <row r="80" ht="15.0" customHeight="1">
      <c r="A80" s="27">
        <v>72.0</v>
      </c>
      <c r="B80" s="28" t="s">
        <v>89</v>
      </c>
      <c r="C80" s="56"/>
      <c r="D80" s="56"/>
      <c r="E80" s="56"/>
      <c r="F80" s="57"/>
      <c r="G80" s="57"/>
      <c r="H80" s="57"/>
      <c r="I80" s="58"/>
      <c r="J80" s="58"/>
      <c r="K80" s="32"/>
      <c r="L80" s="99"/>
      <c r="M80" s="99"/>
      <c r="N80" s="99"/>
      <c r="O80" s="59"/>
      <c r="P80" s="60"/>
      <c r="Q80" s="60"/>
      <c r="R80" s="61"/>
      <c r="S80" s="61"/>
      <c r="T80" s="61"/>
      <c r="U80" s="37" t="str">
        <f t="shared" ref="U80:W80" si="78">(C80+F80+I80+L80+O80+R80)</f>
        <v>0</v>
      </c>
      <c r="V80" s="37" t="str">
        <f t="shared" si="78"/>
        <v>0</v>
      </c>
      <c r="W80" s="37" t="str">
        <f t="shared" si="78"/>
        <v>0</v>
      </c>
      <c r="X80" s="75" t="str">
        <f t="shared" si="46"/>
        <v>0</v>
      </c>
      <c r="Y80" s="75" t="str">
        <f t="shared" si="47"/>
        <v>0</v>
      </c>
      <c r="Z80" s="75" t="str">
        <f t="shared" si="48"/>
        <v>0</v>
      </c>
    </row>
    <row r="81" ht="15.0" customHeight="1">
      <c r="A81" s="27">
        <v>73.0</v>
      </c>
      <c r="B81" s="28" t="s">
        <v>90</v>
      </c>
      <c r="C81" s="56"/>
      <c r="D81" s="56"/>
      <c r="E81" s="56"/>
      <c r="F81" s="57"/>
      <c r="G81" s="57"/>
      <c r="H81" s="57"/>
      <c r="I81" s="58"/>
      <c r="J81" s="58"/>
      <c r="K81" s="32"/>
      <c r="L81" s="99"/>
      <c r="M81" s="99"/>
      <c r="N81" s="99"/>
      <c r="O81" s="59"/>
      <c r="P81" s="60"/>
      <c r="Q81" s="60"/>
      <c r="R81" s="61"/>
      <c r="S81" s="61"/>
      <c r="T81" s="61"/>
      <c r="U81" s="37" t="str">
        <f t="shared" ref="U81:W81" si="79">(C81+F81+I81+L81+O81+R81)</f>
        <v>0</v>
      </c>
      <c r="V81" s="37" t="str">
        <f t="shared" si="79"/>
        <v>0</v>
      </c>
      <c r="W81" s="37" t="str">
        <f t="shared" si="79"/>
        <v>0</v>
      </c>
      <c r="X81" s="75" t="str">
        <f t="shared" si="46"/>
        <v>0</v>
      </c>
      <c r="Y81" s="75" t="str">
        <f t="shared" si="47"/>
        <v>0</v>
      </c>
      <c r="Z81" s="75" t="str">
        <f t="shared" si="48"/>
        <v>0</v>
      </c>
    </row>
    <row r="82" ht="15.0" customHeight="1">
      <c r="A82" s="27">
        <v>74.0</v>
      </c>
      <c r="B82" s="28" t="s">
        <v>91</v>
      </c>
      <c r="C82" s="56"/>
      <c r="D82" s="56"/>
      <c r="E82" s="56"/>
      <c r="F82" s="57"/>
      <c r="G82" s="57"/>
      <c r="H82" s="57"/>
      <c r="I82" s="58"/>
      <c r="J82" s="58"/>
      <c r="K82" s="32"/>
      <c r="L82" s="99"/>
      <c r="M82" s="99"/>
      <c r="N82" s="99"/>
      <c r="O82" s="59"/>
      <c r="P82" s="60"/>
      <c r="Q82" s="60"/>
      <c r="R82" s="61"/>
      <c r="S82" s="61"/>
      <c r="T82" s="61"/>
      <c r="U82" s="37" t="str">
        <f t="shared" ref="U82:W82" si="80">(C82+F82+I82+L82+O82+R82)</f>
        <v>0</v>
      </c>
      <c r="V82" s="37" t="str">
        <f t="shared" si="80"/>
        <v>0</v>
      </c>
      <c r="W82" s="37" t="str">
        <f t="shared" si="80"/>
        <v>0</v>
      </c>
      <c r="X82" s="75" t="str">
        <f t="shared" si="46"/>
        <v>0</v>
      </c>
      <c r="Y82" s="75" t="str">
        <f t="shared" si="47"/>
        <v>0</v>
      </c>
      <c r="Z82" s="75" t="str">
        <f t="shared" si="48"/>
        <v>0</v>
      </c>
    </row>
    <row r="83" ht="15.0" customHeight="1">
      <c r="A83" s="27">
        <v>75.0</v>
      </c>
      <c r="B83" s="28" t="s">
        <v>92</v>
      </c>
      <c r="C83" s="56"/>
      <c r="D83" s="56"/>
      <c r="E83" s="56"/>
      <c r="F83" s="57"/>
      <c r="G83" s="57"/>
      <c r="H83" s="57"/>
      <c r="I83" s="58"/>
      <c r="J83" s="58"/>
      <c r="K83" s="32"/>
      <c r="L83" s="99"/>
      <c r="M83" s="99"/>
      <c r="N83" s="99"/>
      <c r="O83" s="59"/>
      <c r="P83" s="60"/>
      <c r="Q83" s="60"/>
      <c r="R83" s="61"/>
      <c r="S83" s="61"/>
      <c r="T83" s="61"/>
      <c r="U83" s="37" t="str">
        <f t="shared" ref="U83:W83" si="81">(C83+F83+I83+L83+O83+R83)</f>
        <v>0</v>
      </c>
      <c r="V83" s="37" t="str">
        <f t="shared" si="81"/>
        <v>0</v>
      </c>
      <c r="W83" s="37" t="str">
        <f t="shared" si="81"/>
        <v>0</v>
      </c>
      <c r="X83" s="75" t="str">
        <f t="shared" si="46"/>
        <v>0</v>
      </c>
      <c r="Y83" s="75" t="str">
        <f t="shared" si="47"/>
        <v>0</v>
      </c>
      <c r="Z83" s="75" t="str">
        <f t="shared" si="48"/>
        <v>0</v>
      </c>
    </row>
    <row r="84" ht="15.0" customHeight="1">
      <c r="A84" s="27">
        <v>76.0</v>
      </c>
      <c r="B84" s="28" t="s">
        <v>93</v>
      </c>
      <c r="C84" s="56"/>
      <c r="D84" s="56"/>
      <c r="E84" s="56"/>
      <c r="F84" s="57"/>
      <c r="G84" s="57"/>
      <c r="H84" s="57"/>
      <c r="I84" s="58"/>
      <c r="J84" s="58"/>
      <c r="K84" s="32"/>
      <c r="L84" s="99"/>
      <c r="M84" s="99"/>
      <c r="N84" s="99"/>
      <c r="O84" s="59"/>
      <c r="P84" s="60"/>
      <c r="Q84" s="60"/>
      <c r="R84" s="61"/>
      <c r="S84" s="61"/>
      <c r="T84" s="61"/>
      <c r="U84" s="37" t="str">
        <f t="shared" ref="U84:W84" si="82">(C84+F84+I84+L84+O84+R84)</f>
        <v>0</v>
      </c>
      <c r="V84" s="37" t="str">
        <f t="shared" si="82"/>
        <v>0</v>
      </c>
      <c r="W84" s="37" t="str">
        <f t="shared" si="82"/>
        <v>0</v>
      </c>
      <c r="X84" s="75" t="str">
        <f t="shared" si="46"/>
        <v>0</v>
      </c>
      <c r="Y84" s="75" t="str">
        <f t="shared" si="47"/>
        <v>0</v>
      </c>
      <c r="Z84" s="75" t="str">
        <f t="shared" si="48"/>
        <v>0</v>
      </c>
    </row>
    <row r="85" ht="15.0" customHeight="1">
      <c r="A85" s="27">
        <v>77.0</v>
      </c>
      <c r="B85" s="28" t="s">
        <v>94</v>
      </c>
      <c r="C85" s="56"/>
      <c r="D85" s="56"/>
      <c r="E85" s="56"/>
      <c r="F85" s="57"/>
      <c r="G85" s="57"/>
      <c r="H85" s="57"/>
      <c r="I85" s="58"/>
      <c r="J85" s="58"/>
      <c r="K85" s="32"/>
      <c r="L85" s="99"/>
      <c r="M85" s="99"/>
      <c r="N85" s="99"/>
      <c r="O85" s="59"/>
      <c r="P85" s="60"/>
      <c r="Q85" s="60"/>
      <c r="R85" s="61"/>
      <c r="S85" s="61"/>
      <c r="T85" s="61"/>
      <c r="U85" s="37" t="str">
        <f t="shared" ref="U85:W85" si="83">(C85+F85+I85+L85+O85+R85)</f>
        <v>0</v>
      </c>
      <c r="V85" s="37" t="str">
        <f t="shared" si="83"/>
        <v>0</v>
      </c>
      <c r="W85" s="37" t="str">
        <f t="shared" si="83"/>
        <v>0</v>
      </c>
      <c r="X85" s="75" t="str">
        <f t="shared" si="46"/>
        <v>0</v>
      </c>
      <c r="Y85" s="75" t="str">
        <f t="shared" si="47"/>
        <v>0</v>
      </c>
      <c r="Z85" s="75" t="str">
        <f t="shared" si="48"/>
        <v>0</v>
      </c>
    </row>
    <row r="86" ht="15.0" customHeight="1">
      <c r="A86" s="27">
        <v>78.0</v>
      </c>
      <c r="B86" s="28" t="s">
        <v>95</v>
      </c>
      <c r="C86" s="56"/>
      <c r="D86" s="56"/>
      <c r="E86" s="56"/>
      <c r="F86" s="57"/>
      <c r="G86" s="57"/>
      <c r="H86" s="57"/>
      <c r="I86" s="58"/>
      <c r="J86" s="58"/>
      <c r="K86" s="32"/>
      <c r="L86" s="99"/>
      <c r="M86" s="99"/>
      <c r="N86" s="99"/>
      <c r="O86" s="59"/>
      <c r="P86" s="60"/>
      <c r="Q86" s="60"/>
      <c r="R86" s="61"/>
      <c r="S86" s="61"/>
      <c r="T86" s="61"/>
      <c r="U86" s="37" t="str">
        <f t="shared" ref="U86:W86" si="84">(C86+F86+I86+L86+O86+R86)</f>
        <v>0</v>
      </c>
      <c r="V86" s="37" t="str">
        <f t="shared" si="84"/>
        <v>0</v>
      </c>
      <c r="W86" s="37" t="str">
        <f t="shared" si="84"/>
        <v>0</v>
      </c>
      <c r="X86" s="75" t="str">
        <f t="shared" si="46"/>
        <v>0</v>
      </c>
      <c r="Y86" s="75" t="str">
        <f t="shared" si="47"/>
        <v>0</v>
      </c>
      <c r="Z86" s="75" t="str">
        <f t="shared" si="48"/>
        <v>0</v>
      </c>
    </row>
    <row r="87" ht="15.0" customHeight="1">
      <c r="A87" s="27">
        <v>79.0</v>
      </c>
      <c r="B87" s="28" t="s">
        <v>96</v>
      </c>
      <c r="C87" s="56"/>
      <c r="D87" s="56"/>
      <c r="E87" s="56"/>
      <c r="F87" s="57"/>
      <c r="G87" s="57"/>
      <c r="H87" s="57"/>
      <c r="I87" s="58"/>
      <c r="J87" s="58"/>
      <c r="K87" s="32"/>
      <c r="L87" s="99"/>
      <c r="M87" s="99"/>
      <c r="N87" s="99"/>
      <c r="O87" s="59"/>
      <c r="P87" s="60"/>
      <c r="Q87" s="60"/>
      <c r="R87" s="61"/>
      <c r="S87" s="61"/>
      <c r="T87" s="61"/>
      <c r="U87" s="37" t="str">
        <f t="shared" ref="U87:W87" si="85">(C87+F87+I87+L87+O87+R87)</f>
        <v>0</v>
      </c>
      <c r="V87" s="37" t="str">
        <f t="shared" si="85"/>
        <v>0</v>
      </c>
      <c r="W87" s="37" t="str">
        <f t="shared" si="85"/>
        <v>0</v>
      </c>
      <c r="X87" s="75" t="str">
        <f t="shared" si="46"/>
        <v>0</v>
      </c>
      <c r="Y87" s="75" t="str">
        <f t="shared" si="47"/>
        <v>0</v>
      </c>
      <c r="Z87" s="75" t="str">
        <f t="shared" si="48"/>
        <v>0</v>
      </c>
    </row>
    <row r="88" ht="15.0" customHeight="1">
      <c r="A88" s="27">
        <v>80.0</v>
      </c>
      <c r="B88" s="28" t="s">
        <v>97</v>
      </c>
      <c r="C88" s="56"/>
      <c r="D88" s="56"/>
      <c r="E88" s="56"/>
      <c r="F88" s="57"/>
      <c r="G88" s="57"/>
      <c r="H88" s="57"/>
      <c r="I88" s="58"/>
      <c r="J88" s="58"/>
      <c r="K88" s="32"/>
      <c r="L88" s="99"/>
      <c r="M88" s="99"/>
      <c r="N88" s="99"/>
      <c r="O88" s="59"/>
      <c r="P88" s="60"/>
      <c r="Q88" s="60"/>
      <c r="R88" s="61"/>
      <c r="S88" s="61"/>
      <c r="T88" s="61"/>
      <c r="U88" s="37" t="str">
        <f t="shared" ref="U88:W88" si="86">(C88+F88+I88+L88+O88+R88)</f>
        <v>0</v>
      </c>
      <c r="V88" s="37" t="str">
        <f t="shared" si="86"/>
        <v>0</v>
      </c>
      <c r="W88" s="37" t="str">
        <f t="shared" si="86"/>
        <v>0</v>
      </c>
      <c r="X88" s="75" t="str">
        <f t="shared" si="46"/>
        <v>0</v>
      </c>
      <c r="Y88" s="75" t="str">
        <f t="shared" si="47"/>
        <v>0</v>
      </c>
      <c r="Z88" s="75" t="str">
        <f t="shared" si="48"/>
        <v>0</v>
      </c>
    </row>
    <row r="89" ht="15.0" customHeight="1">
      <c r="A89" s="27">
        <v>81.0</v>
      </c>
      <c r="B89" s="28" t="s">
        <v>98</v>
      </c>
      <c r="C89" s="56"/>
      <c r="D89" s="56"/>
      <c r="E89" s="56"/>
      <c r="F89" s="57"/>
      <c r="G89" s="57"/>
      <c r="H89" s="57"/>
      <c r="I89" s="58"/>
      <c r="J89" s="58"/>
      <c r="K89" s="32"/>
      <c r="L89" s="99"/>
      <c r="M89" s="99"/>
      <c r="N89" s="99"/>
      <c r="O89" s="59"/>
      <c r="P89" s="60"/>
      <c r="Q89" s="60"/>
      <c r="R89" s="61"/>
      <c r="S89" s="61"/>
      <c r="T89" s="61"/>
      <c r="U89" s="37" t="str">
        <f t="shared" ref="U89:W89" si="87">(C89+F89+I89+L89+O89+R89)</f>
        <v>0</v>
      </c>
      <c r="V89" s="37" t="str">
        <f t="shared" si="87"/>
        <v>0</v>
      </c>
      <c r="W89" s="37" t="str">
        <f t="shared" si="87"/>
        <v>0</v>
      </c>
      <c r="X89" s="75" t="str">
        <f t="shared" si="46"/>
        <v>0</v>
      </c>
      <c r="Y89" s="75" t="str">
        <f t="shared" si="47"/>
        <v>0</v>
      </c>
      <c r="Z89" s="75" t="str">
        <f t="shared" si="48"/>
        <v>0</v>
      </c>
    </row>
    <row r="90" ht="15.0" customHeight="1">
      <c r="A90" s="27">
        <v>82.0</v>
      </c>
      <c r="B90" s="28" t="s">
        <v>99</v>
      </c>
      <c r="C90" s="56"/>
      <c r="D90" s="56"/>
      <c r="E90" s="56"/>
      <c r="F90" s="57"/>
      <c r="G90" s="57"/>
      <c r="H90" s="57"/>
      <c r="I90" s="58"/>
      <c r="J90" s="58"/>
      <c r="K90" s="32"/>
      <c r="L90" s="99"/>
      <c r="M90" s="99"/>
      <c r="N90" s="99"/>
      <c r="O90" s="59"/>
      <c r="P90" s="60"/>
      <c r="Q90" s="60"/>
      <c r="R90" s="61"/>
      <c r="S90" s="61"/>
      <c r="T90" s="61"/>
      <c r="U90" s="37" t="str">
        <f t="shared" ref="U90:W90" si="88">(C90+F90+I90+L90+O90+R90)</f>
        <v>0</v>
      </c>
      <c r="V90" s="37" t="str">
        <f t="shared" si="88"/>
        <v>0</v>
      </c>
      <c r="W90" s="37" t="str">
        <f t="shared" si="88"/>
        <v>0</v>
      </c>
      <c r="X90" s="75" t="str">
        <f t="shared" si="46"/>
        <v>0</v>
      </c>
      <c r="Y90" s="75" t="str">
        <f t="shared" si="47"/>
        <v>0</v>
      </c>
      <c r="Z90" s="75" t="str">
        <f t="shared" si="48"/>
        <v>0</v>
      </c>
    </row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4.25" customHeight="1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 ht="14.25" customHeight="1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ht="14.25" customHeight="1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ht="14.25" customHeight="1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ht="14.25" customHeight="1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ht="14.25" customHeigh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ht="14.25" customHeight="1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ht="14.25" customHeigh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ht="14.25" customHeight="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ht="14.25" customHeight="1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ht="14.25" customHeight="1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ht="14.25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ht="14.25" customHeight="1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ht="14.25" customHeigh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ht="14.25" customHeight="1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ht="14.25" customHeight="1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ht="14.25" customHeight="1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ht="14.25" customHeight="1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ht="14.25" customHeight="1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ht="14.25" customHeight="1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ht="14.25" customHeight="1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ht="14.25" customHeight="1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ht="14.25" customHeight="1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ht="14.25" customHeight="1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ht="14.25" customHeight="1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ht="14.25" customHeight="1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ht="14.25" customHeight="1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ht="14.25" customHeight="1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ht="14.25" customHeight="1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ht="14.2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ht="14.25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ht="14.25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ht="14.25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ht="14.25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ht="14.25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ht="14.25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ht="14.25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ht="14.25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ht="14.25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ht="14.25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ht="14.25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ht="14.25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ht="14.25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ht="14.25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ht="14.25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ht="14.25" customHeight="1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ht="14.25" customHeight="1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ht="14.25" customHeight="1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ht="14.25" customHeight="1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ht="14.25" customHeight="1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ht="14.25" customHeight="1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ht="14.25" customHeight="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ht="14.25" customHeight="1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ht="14.25" customHeight="1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ht="14.25" customHeight="1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ht="14.25" customHeight="1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ht="14.25" customHeight="1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ht="14.25" customHeight="1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ht="14.25" customHeight="1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ht="14.25" customHeight="1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ht="14.25" customHeight="1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ht="14.25" customHeight="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ht="14.25" customHeight="1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ht="14.25" customHeight="1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ht="14.25" customHeight="1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ht="14.25" customHeight="1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ht="14.25" customHeight="1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ht="14.25" customHeight="1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ht="14.25" customHeight="1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ht="14.25" customHeight="1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ht="14.25" customHeight="1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ht="14.25" customHeight="1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ht="14.25" customHeight="1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ht="14.25" customHeight="1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ht="14.25" customHeight="1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ht="14.25" customHeight="1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ht="14.25" customHeight="1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ht="14.25" customHeight="1">
      <c r="A177" s="93"/>
      <c r="B177" s="93"/>
      <c r="C177" s="92"/>
      <c r="D177" s="92"/>
      <c r="E177" s="100"/>
      <c r="F177" s="92"/>
      <c r="G177" s="92"/>
      <c r="H177" s="100"/>
      <c r="I177" s="92"/>
      <c r="J177" s="92"/>
      <c r="K177" s="100"/>
      <c r="L177" s="92"/>
      <c r="M177" s="92"/>
      <c r="N177" s="100"/>
      <c r="O177" s="92"/>
      <c r="P177" s="92"/>
      <c r="Q177" s="100"/>
      <c r="R177" s="92"/>
      <c r="S177" s="92"/>
      <c r="T177" s="100"/>
      <c r="U177" s="101"/>
      <c r="V177" s="102"/>
      <c r="W177" s="102"/>
      <c r="X177" s="92"/>
      <c r="Y177" s="92"/>
      <c r="Z177" s="92"/>
    </row>
    <row r="178" ht="14.25" customHeight="1">
      <c r="A178" s="97"/>
      <c r="B178" s="97"/>
      <c r="C178" s="97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103"/>
      <c r="V178" s="104"/>
      <c r="W178" s="104"/>
      <c r="X178" s="92"/>
      <c r="Y178" s="92"/>
      <c r="Z178" s="92"/>
    </row>
    <row r="179" ht="14.25" customHeight="1">
      <c r="A179" s="97"/>
      <c r="B179" s="97"/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103"/>
      <c r="V179" s="104"/>
      <c r="W179" s="104"/>
      <c r="X179" s="92"/>
      <c r="Y179" s="92"/>
      <c r="Z179" s="92"/>
    </row>
    <row r="180" ht="14.25" customHeight="1">
      <c r="A180" s="97"/>
      <c r="B180" s="97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103"/>
      <c r="V180" s="104"/>
      <c r="W180" s="104"/>
      <c r="X180" s="92"/>
      <c r="Y180" s="92"/>
      <c r="Z180" s="92"/>
    </row>
    <row r="181" ht="14.25" customHeight="1">
      <c r="A181" s="97"/>
      <c r="B181" s="97"/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103"/>
      <c r="V181" s="104"/>
      <c r="W181" s="104"/>
      <c r="X181" s="92"/>
      <c r="Y181" s="92"/>
      <c r="Z181" s="92"/>
    </row>
    <row r="182" ht="14.25" customHeight="1">
      <c r="A182" s="97"/>
      <c r="B182" s="97"/>
      <c r="C182" s="97"/>
      <c r="D182" s="97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103"/>
      <c r="V182" s="104"/>
      <c r="W182" s="104"/>
      <c r="X182" s="92"/>
      <c r="Y182" s="92"/>
      <c r="Z182" s="92"/>
    </row>
    <row r="183" ht="14.25" customHeight="1">
      <c r="A183" s="97"/>
      <c r="B183" s="97"/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103"/>
      <c r="V183" s="104"/>
      <c r="W183" s="104"/>
      <c r="X183" s="92"/>
      <c r="Y183" s="92"/>
      <c r="Z183" s="92"/>
    </row>
    <row r="184" ht="14.25" customHeight="1">
      <c r="A184" s="97"/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103"/>
      <c r="V184" s="104"/>
      <c r="W184" s="104"/>
      <c r="X184" s="92"/>
      <c r="Y184" s="92"/>
      <c r="Z184" s="92"/>
    </row>
    <row r="185" ht="14.25" customHeight="1">
      <c r="A185" s="97"/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103"/>
      <c r="V185" s="104"/>
      <c r="W185" s="104"/>
      <c r="X185" s="92"/>
      <c r="Y185" s="92"/>
      <c r="Z185" s="92"/>
    </row>
    <row r="186" ht="14.25" customHeight="1">
      <c r="A186" s="97"/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103"/>
      <c r="V186" s="104"/>
      <c r="W186" s="104"/>
      <c r="X186" s="92"/>
      <c r="Y186" s="92"/>
      <c r="Z186" s="92"/>
    </row>
    <row r="187" ht="14.25" customHeight="1">
      <c r="A187" s="97"/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103"/>
      <c r="V187" s="104"/>
      <c r="W187" s="104"/>
      <c r="X187" s="92"/>
      <c r="Y187" s="92"/>
      <c r="Z187" s="92"/>
    </row>
    <row r="188" ht="14.25" customHeight="1">
      <c r="A188" s="97"/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103"/>
      <c r="V188" s="104"/>
      <c r="W188" s="104"/>
      <c r="X188" s="92"/>
      <c r="Y188" s="92"/>
      <c r="Z188" s="92"/>
    </row>
    <row r="189" ht="14.25" customHeight="1">
      <c r="A189" s="97"/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103"/>
      <c r="V189" s="104"/>
      <c r="W189" s="104"/>
      <c r="X189" s="92"/>
      <c r="Y189" s="92"/>
      <c r="Z189" s="92"/>
    </row>
    <row r="190" ht="14.25" customHeight="1">
      <c r="A190" s="97"/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103"/>
      <c r="V190" s="104"/>
      <c r="W190" s="104"/>
      <c r="X190" s="92"/>
      <c r="Y190" s="92"/>
      <c r="Z190" s="92"/>
    </row>
    <row r="191" ht="14.25" customHeight="1">
      <c r="A191" s="97"/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103"/>
      <c r="V191" s="104"/>
      <c r="W191" s="104"/>
      <c r="X191" s="92"/>
      <c r="Y191" s="92"/>
      <c r="Z191" s="92"/>
    </row>
    <row r="192" ht="14.25" customHeight="1">
      <c r="A192" s="97"/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103"/>
      <c r="V192" s="104"/>
      <c r="W192" s="104"/>
      <c r="X192" s="92"/>
      <c r="Y192" s="92"/>
      <c r="Z192" s="92"/>
    </row>
    <row r="193" ht="14.25" customHeight="1">
      <c r="A193" s="97"/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103"/>
      <c r="V193" s="104"/>
      <c r="W193" s="104"/>
      <c r="X193" s="92"/>
      <c r="Y193" s="92"/>
      <c r="Z193" s="92"/>
    </row>
    <row r="194" ht="14.25" customHeight="1">
      <c r="A194" s="97"/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103"/>
      <c r="V194" s="104"/>
      <c r="W194" s="104"/>
      <c r="X194" s="92"/>
      <c r="Y194" s="92"/>
      <c r="Z194" s="92"/>
    </row>
    <row r="195" ht="14.25" customHeight="1">
      <c r="A195" s="97"/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103"/>
      <c r="V195" s="104"/>
      <c r="W195" s="104"/>
      <c r="X195" s="92"/>
      <c r="Y195" s="92"/>
      <c r="Z195" s="92"/>
    </row>
    <row r="196" ht="14.25" customHeight="1">
      <c r="A196" s="97"/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103"/>
      <c r="V196" s="104"/>
      <c r="W196" s="104"/>
      <c r="X196" s="92"/>
      <c r="Y196" s="92"/>
      <c r="Z196" s="92"/>
    </row>
    <row r="197" ht="14.25" customHeight="1">
      <c r="A197" s="97"/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103"/>
      <c r="V197" s="104"/>
      <c r="W197" s="104"/>
      <c r="X197" s="92"/>
      <c r="Y197" s="92"/>
      <c r="Z197" s="92"/>
    </row>
    <row r="198" ht="14.25" customHeight="1">
      <c r="A198" s="97"/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103"/>
      <c r="V198" s="104"/>
      <c r="W198" s="104"/>
      <c r="X198" s="92"/>
      <c r="Y198" s="92"/>
      <c r="Z198" s="92"/>
    </row>
    <row r="199" ht="14.25" customHeight="1">
      <c r="A199" s="97"/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103"/>
      <c r="V199" s="104"/>
      <c r="W199" s="104"/>
      <c r="X199" s="92"/>
      <c r="Y199" s="92"/>
      <c r="Z199" s="92"/>
    </row>
    <row r="200" ht="14.25" customHeight="1">
      <c r="A200" s="97"/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103"/>
      <c r="V200" s="104"/>
      <c r="W200" s="104"/>
      <c r="X200" s="92"/>
      <c r="Y200" s="92"/>
      <c r="Z200" s="92"/>
    </row>
    <row r="201" ht="14.25" customHeight="1">
      <c r="A201" s="97"/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103"/>
      <c r="V201" s="104"/>
      <c r="W201" s="104"/>
      <c r="X201" s="92"/>
      <c r="Y201" s="92"/>
      <c r="Z201" s="92"/>
    </row>
    <row r="202" ht="14.25" customHeight="1">
      <c r="A202" s="97"/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103"/>
      <c r="V202" s="104"/>
      <c r="W202" s="104"/>
      <c r="X202" s="92"/>
      <c r="Y202" s="92"/>
      <c r="Z202" s="92"/>
    </row>
    <row r="203" ht="14.25" customHeight="1">
      <c r="A203" s="97"/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103"/>
      <c r="V203" s="104"/>
      <c r="W203" s="104"/>
      <c r="X203" s="92"/>
      <c r="Y203" s="92"/>
      <c r="Z203" s="92"/>
    </row>
    <row r="204" ht="14.25" customHeight="1">
      <c r="A204" s="97"/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103"/>
      <c r="V204" s="104"/>
      <c r="W204" s="104"/>
      <c r="X204" s="92"/>
      <c r="Y204" s="92"/>
      <c r="Z204" s="92"/>
    </row>
    <row r="205" ht="14.25" customHeight="1">
      <c r="A205" s="97"/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103"/>
      <c r="V205" s="104"/>
      <c r="W205" s="104"/>
      <c r="X205" s="92"/>
      <c r="Y205" s="92"/>
      <c r="Z205" s="92"/>
    </row>
    <row r="206" ht="14.25" customHeight="1">
      <c r="A206" s="97"/>
      <c r="B206" s="97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105"/>
      <c r="W206" s="97"/>
      <c r="X206" s="97"/>
      <c r="Y206" s="97"/>
      <c r="Z206" s="97"/>
    </row>
    <row r="207" ht="14.25" customHeight="1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 ht="14.25" customHeight="1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 ht="14.25" customHeight="1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 ht="14.25" customHeight="1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 ht="14.25" customHeight="1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105"/>
      <c r="W211" s="105"/>
      <c r="X211" s="106"/>
      <c r="Y211" s="106"/>
      <c r="Z211" s="106"/>
    </row>
    <row r="212" ht="14.25" customHeight="1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105"/>
      <c r="W212" s="105"/>
      <c r="X212" s="106"/>
      <c r="Y212" s="106"/>
      <c r="Z212" s="106"/>
    </row>
    <row r="213" ht="14.25" customHeight="1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 ht="14.25" customHeight="1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 ht="14.25" customHeight="1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 ht="14.25" customHeight="1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 ht="14.25" customHeight="1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 ht="14.25" customHeight="1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 ht="14.25" customHeight="1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 ht="14.25" customHeight="1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 ht="14.25" customHeight="1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 ht="14.25" customHeight="1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</row>
    <row r="223" ht="14.25" customHeight="1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</row>
    <row r="224" ht="14.25" customHeight="1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</row>
    <row r="225" ht="14.25" customHeight="1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</row>
    <row r="226" ht="14.25" customHeight="1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</row>
    <row r="227" ht="14.25" customHeight="1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</row>
    <row r="228" ht="14.25" customHeight="1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</row>
    <row r="229" ht="14.25" customHeight="1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</row>
    <row r="230" ht="14.25" customHeight="1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</row>
    <row r="231" ht="14.25" customHeight="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</row>
    <row r="232" ht="14.25" customHeight="1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</row>
    <row r="233" ht="14.25" customHeight="1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</row>
    <row r="234" ht="14.25" customHeight="1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</row>
    <row r="235" ht="14.25" customHeight="1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</row>
    <row r="236" ht="14.25" customHeight="1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</row>
    <row r="237" ht="14.25" customHeight="1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</row>
    <row r="238" ht="14.25" customHeight="1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</row>
    <row r="239" ht="14.25" customHeight="1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</row>
    <row r="240" ht="14.25" customHeight="1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</row>
    <row r="241" ht="14.25" customHeight="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</row>
    <row r="242" ht="14.25" customHeight="1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</row>
    <row r="243" ht="14.25" customHeight="1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</row>
    <row r="244" ht="14.25" customHeight="1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</row>
    <row r="245" ht="14.25" customHeight="1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</row>
    <row r="246" ht="14.25" customHeight="1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</row>
    <row r="247" ht="14.25" customHeight="1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</row>
    <row r="248" ht="14.25" customHeight="1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</row>
    <row r="249" ht="14.25" customHeight="1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</row>
    <row r="250" ht="14.25" customHeight="1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</row>
    <row r="251" ht="14.25" customHeight="1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</row>
    <row r="252" ht="14.25" customHeight="1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</row>
    <row r="253" ht="14.25" customHeight="1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</row>
    <row r="254" ht="14.25" customHeight="1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</row>
    <row r="255" ht="14.25" customHeight="1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</row>
    <row r="256" ht="14.25" customHeight="1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</row>
    <row r="257" ht="14.25" customHeight="1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</row>
    <row r="258" ht="14.25" customHeight="1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</row>
    <row r="259" ht="14.25" customHeight="1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</row>
    <row r="260" ht="14.25" customHeight="1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</row>
    <row r="261" ht="14.25" customHeight="1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</row>
    <row r="262" ht="14.25" customHeight="1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</row>
    <row r="263" ht="14.25" customHeight="1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</row>
    <row r="264" ht="14.25" customHeight="1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</row>
    <row r="265" ht="14.25" customHeight="1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</row>
    <row r="266" ht="14.25" customHeight="1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</row>
    <row r="267" ht="14.25" customHeight="1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</row>
    <row r="268" ht="14.25" customHeight="1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</row>
    <row r="269" ht="14.25" customHeight="1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</row>
    <row r="270" ht="14.25" customHeight="1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</row>
    <row r="271" ht="14.25" customHeight="1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</row>
    <row r="272" ht="14.25" customHeight="1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</row>
    <row r="273" ht="14.25" customHeight="1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</row>
    <row r="274" ht="14.25" customHeight="1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</row>
    <row r="275" ht="14.25" customHeight="1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</row>
    <row r="276" ht="14.25" customHeight="1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Z276" s="72"/>
    </row>
    <row r="277" ht="14.25" customHeight="1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</row>
    <row r="278" ht="14.25" customHeight="1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</row>
    <row r="279" ht="14.25" customHeight="1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</row>
    <row r="280" ht="14.25" customHeight="1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</row>
    <row r="281" ht="14.25" customHeight="1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</row>
    <row r="282" ht="14.25" customHeight="1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</row>
    <row r="283" ht="14.25" customHeight="1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</row>
    <row r="284" ht="14.25" customHeight="1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</row>
    <row r="285" ht="14.25" customHeight="1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</row>
    <row r="286" ht="14.25" customHeight="1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</row>
    <row r="287" ht="14.25" customHeight="1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</row>
    <row r="288" ht="14.25" customHeight="1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</row>
    <row r="289" ht="14.25" customHeight="1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</row>
    <row r="290" ht="14.25" customHeight="1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2"/>
    </row>
  </sheetData>
  <mergeCells count="11">
    <mergeCell ref="C5:E5"/>
    <mergeCell ref="F5:H5"/>
    <mergeCell ref="I5:K5"/>
    <mergeCell ref="L5:N5"/>
    <mergeCell ref="O5:Q5"/>
    <mergeCell ref="R5:T5"/>
    <mergeCell ref="U5:W5"/>
    <mergeCell ref="X5:Z5"/>
    <mergeCell ref="A1:Z3"/>
    <mergeCell ref="A4:Z4"/>
    <mergeCell ref="A5:B5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46.0"/>
    <col customWidth="1" min="3" max="4" width="5.71"/>
    <col customWidth="1" min="5" max="5" width="5.57"/>
    <col customWidth="1" min="6" max="7" width="5.71"/>
    <col customWidth="1" min="8" max="8" width="5.57"/>
    <col customWidth="1" min="9" max="10" width="5.71"/>
    <col customWidth="1" min="11" max="11" width="5.57"/>
    <col customWidth="1" min="12" max="13" width="5.71"/>
    <col customWidth="1" min="14" max="14" width="5.57"/>
    <col customWidth="1" min="15" max="16" width="5.71"/>
    <col customWidth="1" min="17" max="17" width="5.57"/>
    <col customWidth="1" min="18" max="19" width="5.71"/>
    <col customWidth="1" min="20" max="20" width="5.57"/>
    <col customWidth="1" min="21" max="22" width="5.71"/>
    <col customWidth="1" min="23" max="23" width="5.57"/>
    <col customWidth="1" min="24" max="24" width="12.14"/>
    <col customWidth="1" min="25" max="25" width="5.71"/>
    <col customWidth="1" min="26" max="26" width="5.57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ht="14.25" customHeight="1">
      <c r="A2" s="4"/>
      <c r="Z2" s="5"/>
    </row>
    <row r="3" ht="14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</row>
    <row r="4" ht="43.5" customHeight="1">
      <c r="A4" s="9" t="s">
        <v>111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</row>
    <row r="5" ht="14.25" customHeight="1">
      <c r="A5" s="12" t="s">
        <v>2</v>
      </c>
      <c r="B5" s="11"/>
      <c r="C5" s="13" t="s">
        <v>3</v>
      </c>
      <c r="D5" s="10"/>
      <c r="E5" s="11"/>
      <c r="F5" s="14" t="s">
        <v>4</v>
      </c>
      <c r="G5" s="10"/>
      <c r="H5" s="11"/>
      <c r="I5" s="15" t="s">
        <v>5</v>
      </c>
      <c r="J5" s="10"/>
      <c r="K5" s="11"/>
      <c r="L5" s="16" t="s">
        <v>6</v>
      </c>
      <c r="M5" s="10"/>
      <c r="N5" s="11"/>
      <c r="O5" s="17" t="s">
        <v>7</v>
      </c>
      <c r="P5" s="10"/>
      <c r="Q5" s="11"/>
      <c r="R5" s="12" t="s">
        <v>8</v>
      </c>
      <c r="S5" s="10"/>
      <c r="T5" s="11"/>
      <c r="U5" s="18" t="s">
        <v>9</v>
      </c>
      <c r="V5" s="10"/>
      <c r="W5" s="11"/>
      <c r="X5" s="19" t="s">
        <v>10</v>
      </c>
      <c r="Y5" s="10"/>
      <c r="Z5" s="11"/>
    </row>
    <row r="6" ht="14.25" customHeight="1">
      <c r="A6" s="21" t="s">
        <v>11</v>
      </c>
      <c r="B6" s="21" t="s">
        <v>12</v>
      </c>
      <c r="C6" s="22" t="s">
        <v>13</v>
      </c>
      <c r="D6" s="22" t="s">
        <v>14</v>
      </c>
      <c r="E6" s="22" t="s">
        <v>15</v>
      </c>
      <c r="F6" s="22" t="s">
        <v>13</v>
      </c>
      <c r="G6" s="22" t="s">
        <v>14</v>
      </c>
      <c r="H6" s="22" t="s">
        <v>15</v>
      </c>
      <c r="I6" s="22" t="s">
        <v>13</v>
      </c>
      <c r="J6" s="22" t="s">
        <v>14</v>
      </c>
      <c r="K6" s="22" t="s">
        <v>15</v>
      </c>
      <c r="L6" s="22" t="s">
        <v>13</v>
      </c>
      <c r="M6" s="22" t="s">
        <v>14</v>
      </c>
      <c r="N6" s="22" t="s">
        <v>15</v>
      </c>
      <c r="O6" s="22" t="s">
        <v>13</v>
      </c>
      <c r="P6" s="22" t="s">
        <v>14</v>
      </c>
      <c r="Q6" s="22" t="s">
        <v>15</v>
      </c>
      <c r="R6" s="22" t="s">
        <v>13</v>
      </c>
      <c r="S6" s="22" t="s">
        <v>14</v>
      </c>
      <c r="T6" s="22" t="s">
        <v>15</v>
      </c>
      <c r="U6" s="22" t="s">
        <v>13</v>
      </c>
      <c r="V6" s="22" t="s">
        <v>14</v>
      </c>
      <c r="W6" s="22" t="s">
        <v>15</v>
      </c>
      <c r="X6" s="22" t="s">
        <v>13</v>
      </c>
      <c r="Y6" s="22" t="s">
        <v>14</v>
      </c>
      <c r="Z6" s="22" t="s">
        <v>15</v>
      </c>
    </row>
    <row r="7" ht="14.25" customHeight="1">
      <c r="A7" s="23"/>
      <c r="B7" s="23" t="s">
        <v>16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5"/>
      <c r="V7" s="25"/>
      <c r="W7" s="25"/>
      <c r="X7" s="24"/>
      <c r="Y7" s="24"/>
      <c r="Z7" s="24"/>
    </row>
    <row r="8" ht="14.25" customHeight="1">
      <c r="A8" s="27">
        <v>1.0</v>
      </c>
      <c r="B8" s="28" t="s">
        <v>17</v>
      </c>
      <c r="C8" s="29"/>
      <c r="D8" s="29"/>
      <c r="E8" s="29"/>
      <c r="F8" s="30"/>
      <c r="G8" s="31"/>
      <c r="H8" s="31"/>
      <c r="I8" s="32"/>
      <c r="J8" s="32"/>
      <c r="K8" s="32"/>
      <c r="L8" s="33"/>
      <c r="M8" s="33"/>
      <c r="N8" s="33"/>
      <c r="O8" s="34"/>
      <c r="P8" s="35"/>
      <c r="Q8" s="35"/>
      <c r="R8" s="36"/>
      <c r="S8" s="36"/>
      <c r="T8" s="36"/>
      <c r="U8" s="37" t="str">
        <f t="shared" ref="U8:W8" si="1">(C8+F8+I8+L8+O8+R8)</f>
        <v>0</v>
      </c>
      <c r="V8" s="37" t="str">
        <f t="shared" si="1"/>
        <v>0</v>
      </c>
      <c r="W8" s="37" t="str">
        <f t="shared" si="1"/>
        <v>0</v>
      </c>
      <c r="X8" s="75" t="str">
        <f t="shared" ref="X8:X47" si="3">(U8*100/25)</f>
        <v>0</v>
      </c>
      <c r="Y8" s="75" t="str">
        <f t="shared" ref="Y8:Y47" si="4">(V8*100/14)</f>
        <v>0</v>
      </c>
      <c r="Z8" s="75" t="str">
        <f t="shared" ref="Z8:Z47" si="5">(W8*100/4)</f>
        <v>0</v>
      </c>
    </row>
    <row r="9" ht="14.25" customHeight="1">
      <c r="A9" s="27">
        <v>2.0</v>
      </c>
      <c r="B9" s="28" t="s">
        <v>18</v>
      </c>
      <c r="C9" s="29"/>
      <c r="D9" s="29"/>
      <c r="E9" s="29"/>
      <c r="F9" s="31"/>
      <c r="G9" s="30"/>
      <c r="H9" s="31"/>
      <c r="I9" s="32"/>
      <c r="J9" s="32"/>
      <c r="K9" s="32"/>
      <c r="L9" s="33"/>
      <c r="M9" s="33"/>
      <c r="N9" s="33"/>
      <c r="O9" s="38"/>
      <c r="P9" s="39"/>
      <c r="Q9" s="39"/>
      <c r="R9" s="36"/>
      <c r="S9" s="36"/>
      <c r="T9" s="36"/>
      <c r="U9" s="37" t="str">
        <f t="shared" ref="U9:W9" si="2">(C9+F9+I9+L9+O9+R9)</f>
        <v>0</v>
      </c>
      <c r="V9" s="37" t="str">
        <f t="shared" si="2"/>
        <v>0</v>
      </c>
      <c r="W9" s="37" t="str">
        <f t="shared" si="2"/>
        <v>0</v>
      </c>
      <c r="X9" s="75" t="str">
        <f t="shared" si="3"/>
        <v>0</v>
      </c>
      <c r="Y9" s="75" t="str">
        <f t="shared" si="4"/>
        <v>0</v>
      </c>
      <c r="Z9" s="75" t="str">
        <f t="shared" si="5"/>
        <v>0</v>
      </c>
    </row>
    <row r="10" ht="14.25" customHeight="1">
      <c r="A10" s="27">
        <v>3.0</v>
      </c>
      <c r="B10" s="28" t="s">
        <v>19</v>
      </c>
      <c r="C10" s="29"/>
      <c r="D10" s="29"/>
      <c r="E10" s="29"/>
      <c r="F10" s="30"/>
      <c r="G10" s="30"/>
      <c r="H10" s="30"/>
      <c r="I10" s="32"/>
      <c r="J10" s="32"/>
      <c r="K10" s="32"/>
      <c r="L10" s="33"/>
      <c r="M10" s="33"/>
      <c r="N10" s="33"/>
      <c r="O10" s="38"/>
      <c r="P10" s="39"/>
      <c r="Q10" s="39"/>
      <c r="R10" s="36"/>
      <c r="S10" s="36"/>
      <c r="T10" s="36"/>
      <c r="U10" s="37" t="str">
        <f t="shared" ref="U10:W10" si="6">(C10+F10+I10+L10+O10+R10)</f>
        <v>0</v>
      </c>
      <c r="V10" s="37" t="str">
        <f t="shared" si="6"/>
        <v>0</v>
      </c>
      <c r="W10" s="37" t="str">
        <f t="shared" si="6"/>
        <v>0</v>
      </c>
      <c r="X10" s="75" t="str">
        <f t="shared" si="3"/>
        <v>0</v>
      </c>
      <c r="Y10" s="75" t="str">
        <f t="shared" si="4"/>
        <v>0</v>
      </c>
      <c r="Z10" s="75" t="str">
        <f t="shared" si="5"/>
        <v>0</v>
      </c>
    </row>
    <row r="11" ht="14.25" customHeight="1">
      <c r="A11" s="27">
        <v>4.0</v>
      </c>
      <c r="B11" s="28" t="s">
        <v>20</v>
      </c>
      <c r="C11" s="29"/>
      <c r="D11" s="29"/>
      <c r="E11" s="29"/>
      <c r="F11" s="31"/>
      <c r="G11" s="31"/>
      <c r="H11" s="31"/>
      <c r="I11" s="32"/>
      <c r="J11" s="32"/>
      <c r="K11" s="32"/>
      <c r="L11" s="33"/>
      <c r="M11" s="33"/>
      <c r="N11" s="33"/>
      <c r="O11" s="38"/>
      <c r="P11" s="39"/>
      <c r="Q11" s="39"/>
      <c r="R11" s="36"/>
      <c r="S11" s="36"/>
      <c r="T11" s="36"/>
      <c r="U11" s="37" t="str">
        <f t="shared" ref="U11:W11" si="7">(C11+F11+I11+L11+O11+R11)</f>
        <v>0</v>
      </c>
      <c r="V11" s="37" t="str">
        <f t="shared" si="7"/>
        <v>0</v>
      </c>
      <c r="W11" s="37" t="str">
        <f t="shared" si="7"/>
        <v>0</v>
      </c>
      <c r="X11" s="75" t="str">
        <f t="shared" si="3"/>
        <v>0</v>
      </c>
      <c r="Y11" s="75" t="str">
        <f t="shared" si="4"/>
        <v>0</v>
      </c>
      <c r="Z11" s="75" t="str">
        <f t="shared" si="5"/>
        <v>0</v>
      </c>
    </row>
    <row r="12" ht="14.25" customHeight="1">
      <c r="A12" s="27">
        <v>5.0</v>
      </c>
      <c r="B12" s="28" t="s">
        <v>21</v>
      </c>
      <c r="C12" s="29"/>
      <c r="D12" s="29"/>
      <c r="E12" s="29"/>
      <c r="F12" s="31"/>
      <c r="G12" s="30"/>
      <c r="H12" s="31"/>
      <c r="I12" s="32"/>
      <c r="J12" s="32"/>
      <c r="K12" s="32"/>
      <c r="L12" s="33"/>
      <c r="M12" s="33"/>
      <c r="N12" s="33"/>
      <c r="O12" s="38"/>
      <c r="P12" s="39"/>
      <c r="Q12" s="39"/>
      <c r="R12" s="36"/>
      <c r="S12" s="36"/>
      <c r="T12" s="36"/>
      <c r="U12" s="37" t="str">
        <f t="shared" ref="U12:W12" si="8">(C12+F12+I12+L12+O12+R12)</f>
        <v>0</v>
      </c>
      <c r="V12" s="37" t="str">
        <f t="shared" si="8"/>
        <v>0</v>
      </c>
      <c r="W12" s="37" t="str">
        <f t="shared" si="8"/>
        <v>0</v>
      </c>
      <c r="X12" s="75" t="str">
        <f t="shared" si="3"/>
        <v>0</v>
      </c>
      <c r="Y12" s="75" t="str">
        <f t="shared" si="4"/>
        <v>0</v>
      </c>
      <c r="Z12" s="75" t="str">
        <f t="shared" si="5"/>
        <v>0</v>
      </c>
    </row>
    <row r="13" ht="14.25" customHeight="1">
      <c r="A13" s="27">
        <v>6.0</v>
      </c>
      <c r="B13" s="28" t="s">
        <v>22</v>
      </c>
      <c r="C13" s="29"/>
      <c r="D13" s="29"/>
      <c r="E13" s="29"/>
      <c r="F13" s="30"/>
      <c r="G13" s="30"/>
      <c r="H13" s="30"/>
      <c r="I13" s="32"/>
      <c r="J13" s="32"/>
      <c r="K13" s="32"/>
      <c r="L13" s="33"/>
      <c r="M13" s="33"/>
      <c r="N13" s="33"/>
      <c r="O13" s="38"/>
      <c r="P13" s="39"/>
      <c r="Q13" s="39"/>
      <c r="R13" s="36"/>
      <c r="S13" s="36"/>
      <c r="T13" s="36"/>
      <c r="U13" s="37" t="str">
        <f t="shared" ref="U13:W13" si="9">(C13+F13+I13+L13+O13+R13)</f>
        <v>0</v>
      </c>
      <c r="V13" s="37" t="str">
        <f t="shared" si="9"/>
        <v>0</v>
      </c>
      <c r="W13" s="37" t="str">
        <f t="shared" si="9"/>
        <v>0</v>
      </c>
      <c r="X13" s="75" t="str">
        <f t="shared" si="3"/>
        <v>0</v>
      </c>
      <c r="Y13" s="75" t="str">
        <f t="shared" si="4"/>
        <v>0</v>
      </c>
      <c r="Z13" s="75" t="str">
        <f t="shared" si="5"/>
        <v>0</v>
      </c>
    </row>
    <row r="14" ht="14.25" customHeight="1">
      <c r="A14" s="27">
        <v>7.0</v>
      </c>
      <c r="B14" s="28" t="s">
        <v>23</v>
      </c>
      <c r="C14" s="29"/>
      <c r="D14" s="29"/>
      <c r="E14" s="29"/>
      <c r="F14" s="31"/>
      <c r="G14" s="30"/>
      <c r="H14" s="31"/>
      <c r="I14" s="32"/>
      <c r="J14" s="32"/>
      <c r="K14" s="32"/>
      <c r="L14" s="33"/>
      <c r="M14" s="33"/>
      <c r="N14" s="33"/>
      <c r="O14" s="38"/>
      <c r="P14" s="39"/>
      <c r="Q14" s="39"/>
      <c r="R14" s="36"/>
      <c r="S14" s="36"/>
      <c r="T14" s="36"/>
      <c r="U14" s="37" t="str">
        <f t="shared" ref="U14:W14" si="10">(C14+F14+I14+L14+O14+R14)</f>
        <v>0</v>
      </c>
      <c r="V14" s="37" t="str">
        <f t="shared" si="10"/>
        <v>0</v>
      </c>
      <c r="W14" s="37" t="str">
        <f t="shared" si="10"/>
        <v>0</v>
      </c>
      <c r="X14" s="75" t="str">
        <f t="shared" si="3"/>
        <v>0</v>
      </c>
      <c r="Y14" s="75" t="str">
        <f t="shared" si="4"/>
        <v>0</v>
      </c>
      <c r="Z14" s="75" t="str">
        <f t="shared" si="5"/>
        <v>0</v>
      </c>
    </row>
    <row r="15" ht="14.25" customHeight="1">
      <c r="A15" s="27">
        <v>8.0</v>
      </c>
      <c r="B15" s="28" t="s">
        <v>24</v>
      </c>
      <c r="C15" s="29"/>
      <c r="D15" s="29"/>
      <c r="E15" s="29"/>
      <c r="F15" s="30"/>
      <c r="G15" s="30"/>
      <c r="H15" s="30"/>
      <c r="I15" s="32"/>
      <c r="J15" s="32"/>
      <c r="K15" s="32"/>
      <c r="L15" s="33"/>
      <c r="M15" s="33"/>
      <c r="N15" s="33"/>
      <c r="O15" s="38"/>
      <c r="P15" s="39"/>
      <c r="Q15" s="39"/>
      <c r="R15" s="36"/>
      <c r="S15" s="36"/>
      <c r="T15" s="36"/>
      <c r="U15" s="37" t="str">
        <f t="shared" ref="U15:W15" si="11">(C15+F15+I15+L15+O15+R15)</f>
        <v>0</v>
      </c>
      <c r="V15" s="37" t="str">
        <f t="shared" si="11"/>
        <v>0</v>
      </c>
      <c r="W15" s="37" t="str">
        <f t="shared" si="11"/>
        <v>0</v>
      </c>
      <c r="X15" s="75" t="str">
        <f t="shared" si="3"/>
        <v>0</v>
      </c>
      <c r="Y15" s="75" t="str">
        <f t="shared" si="4"/>
        <v>0</v>
      </c>
      <c r="Z15" s="75" t="str">
        <f t="shared" si="5"/>
        <v>0</v>
      </c>
    </row>
    <row r="16" ht="14.25" customHeight="1">
      <c r="A16" s="27">
        <v>9.0</v>
      </c>
      <c r="B16" s="28" t="s">
        <v>25</v>
      </c>
      <c r="C16" s="29"/>
      <c r="D16" s="29"/>
      <c r="E16" s="29"/>
      <c r="F16" s="30"/>
      <c r="G16" s="30"/>
      <c r="H16" s="30"/>
      <c r="I16" s="32"/>
      <c r="J16" s="32"/>
      <c r="K16" s="32"/>
      <c r="L16" s="33"/>
      <c r="M16" s="33"/>
      <c r="N16" s="33"/>
      <c r="O16" s="38"/>
      <c r="P16" s="39"/>
      <c r="Q16" s="39"/>
      <c r="R16" s="36"/>
      <c r="S16" s="36"/>
      <c r="T16" s="36"/>
      <c r="U16" s="37" t="str">
        <f t="shared" ref="U16:W16" si="12">(C16+F16+I16+L16+O16+R16)</f>
        <v>0</v>
      </c>
      <c r="V16" s="37" t="str">
        <f t="shared" si="12"/>
        <v>0</v>
      </c>
      <c r="W16" s="37" t="str">
        <f t="shared" si="12"/>
        <v>0</v>
      </c>
      <c r="X16" s="75" t="str">
        <f t="shared" si="3"/>
        <v>0</v>
      </c>
      <c r="Y16" s="75" t="str">
        <f t="shared" si="4"/>
        <v>0</v>
      </c>
      <c r="Z16" s="75" t="str">
        <f t="shared" si="5"/>
        <v>0</v>
      </c>
    </row>
    <row r="17" ht="14.25" customHeight="1">
      <c r="A17" s="27">
        <v>10.0</v>
      </c>
      <c r="B17" s="28" t="s">
        <v>26</v>
      </c>
      <c r="C17" s="29"/>
      <c r="D17" s="29"/>
      <c r="E17" s="29"/>
      <c r="F17" s="30"/>
      <c r="G17" s="30"/>
      <c r="H17" s="30"/>
      <c r="I17" s="32"/>
      <c r="J17" s="32"/>
      <c r="K17" s="32"/>
      <c r="L17" s="33"/>
      <c r="M17" s="33"/>
      <c r="N17" s="33"/>
      <c r="O17" s="38"/>
      <c r="P17" s="39"/>
      <c r="Q17" s="39"/>
      <c r="R17" s="36"/>
      <c r="S17" s="36"/>
      <c r="T17" s="36"/>
      <c r="U17" s="37" t="str">
        <f t="shared" ref="U17:W17" si="13">(C17+F17+I17+L17+O17+R17)</f>
        <v>0</v>
      </c>
      <c r="V17" s="37" t="str">
        <f t="shared" si="13"/>
        <v>0</v>
      </c>
      <c r="W17" s="37" t="str">
        <f t="shared" si="13"/>
        <v>0</v>
      </c>
      <c r="X17" s="75" t="str">
        <f t="shared" si="3"/>
        <v>0</v>
      </c>
      <c r="Y17" s="75" t="str">
        <f t="shared" si="4"/>
        <v>0</v>
      </c>
      <c r="Z17" s="75" t="str">
        <f t="shared" si="5"/>
        <v>0</v>
      </c>
    </row>
    <row r="18" ht="14.25" customHeight="1">
      <c r="A18" s="27">
        <v>11.0</v>
      </c>
      <c r="B18" s="28" t="s">
        <v>27</v>
      </c>
      <c r="C18" s="29"/>
      <c r="D18" s="29"/>
      <c r="E18" s="29"/>
      <c r="F18" s="30"/>
      <c r="G18" s="30"/>
      <c r="H18" s="30"/>
      <c r="I18" s="32"/>
      <c r="J18" s="32"/>
      <c r="K18" s="32"/>
      <c r="L18" s="33"/>
      <c r="M18" s="33"/>
      <c r="N18" s="33"/>
      <c r="O18" s="38"/>
      <c r="P18" s="39"/>
      <c r="Q18" s="39"/>
      <c r="R18" s="36"/>
      <c r="S18" s="36"/>
      <c r="T18" s="36"/>
      <c r="U18" s="37" t="str">
        <f t="shared" ref="U18:W18" si="14">(C18+F18+I18+L18+O18+R18)</f>
        <v>0</v>
      </c>
      <c r="V18" s="37" t="str">
        <f t="shared" si="14"/>
        <v>0</v>
      </c>
      <c r="W18" s="37" t="str">
        <f t="shared" si="14"/>
        <v>0</v>
      </c>
      <c r="X18" s="75" t="str">
        <f t="shared" si="3"/>
        <v>0</v>
      </c>
      <c r="Y18" s="75" t="str">
        <f t="shared" si="4"/>
        <v>0</v>
      </c>
      <c r="Z18" s="75" t="str">
        <f t="shared" si="5"/>
        <v>0</v>
      </c>
    </row>
    <row r="19" ht="14.25" customHeight="1">
      <c r="A19" s="27">
        <v>12.0</v>
      </c>
      <c r="B19" s="28" t="s">
        <v>28</v>
      </c>
      <c r="C19" s="29"/>
      <c r="D19" s="29"/>
      <c r="E19" s="29"/>
      <c r="F19" s="30"/>
      <c r="G19" s="30"/>
      <c r="H19" s="30"/>
      <c r="I19" s="32"/>
      <c r="J19" s="32"/>
      <c r="K19" s="32"/>
      <c r="L19" s="33"/>
      <c r="M19" s="33"/>
      <c r="N19" s="33"/>
      <c r="O19" s="38"/>
      <c r="P19" s="39"/>
      <c r="Q19" s="39"/>
      <c r="R19" s="36"/>
      <c r="S19" s="36"/>
      <c r="T19" s="36"/>
      <c r="U19" s="37" t="str">
        <f t="shared" ref="U19:W19" si="15">(C19+F19+I19+L19+O19+R19)</f>
        <v>0</v>
      </c>
      <c r="V19" s="37" t="str">
        <f t="shared" si="15"/>
        <v>0</v>
      </c>
      <c r="W19" s="37" t="str">
        <f t="shared" si="15"/>
        <v>0</v>
      </c>
      <c r="X19" s="75" t="str">
        <f t="shared" si="3"/>
        <v>0</v>
      </c>
      <c r="Y19" s="75" t="str">
        <f t="shared" si="4"/>
        <v>0</v>
      </c>
      <c r="Z19" s="75" t="str">
        <f t="shared" si="5"/>
        <v>0</v>
      </c>
    </row>
    <row r="20" ht="14.25" customHeight="1">
      <c r="A20" s="27">
        <v>13.0</v>
      </c>
      <c r="B20" s="28" t="s">
        <v>29</v>
      </c>
      <c r="C20" s="29"/>
      <c r="D20" s="29"/>
      <c r="E20" s="29"/>
      <c r="F20" s="30"/>
      <c r="G20" s="30"/>
      <c r="H20" s="30"/>
      <c r="I20" s="32"/>
      <c r="J20" s="32"/>
      <c r="K20" s="32"/>
      <c r="L20" s="33"/>
      <c r="M20" s="33"/>
      <c r="N20" s="33"/>
      <c r="O20" s="38"/>
      <c r="P20" s="39"/>
      <c r="Q20" s="39"/>
      <c r="R20" s="36"/>
      <c r="S20" s="36"/>
      <c r="T20" s="36"/>
      <c r="U20" s="37" t="str">
        <f t="shared" ref="U20:W20" si="16">(C20+F20+I20+L20+O20+R20)</f>
        <v>0</v>
      </c>
      <c r="V20" s="37" t="str">
        <f t="shared" si="16"/>
        <v>0</v>
      </c>
      <c r="W20" s="37" t="str">
        <f t="shared" si="16"/>
        <v>0</v>
      </c>
      <c r="X20" s="75" t="str">
        <f t="shared" si="3"/>
        <v>0</v>
      </c>
      <c r="Y20" s="75" t="str">
        <f t="shared" si="4"/>
        <v>0</v>
      </c>
      <c r="Z20" s="75" t="str">
        <f t="shared" si="5"/>
        <v>0</v>
      </c>
    </row>
    <row r="21" ht="14.25" customHeight="1">
      <c r="A21" s="27">
        <v>14.0</v>
      </c>
      <c r="B21" s="28" t="s">
        <v>30</v>
      </c>
      <c r="C21" s="29"/>
      <c r="D21" s="29"/>
      <c r="E21" s="29"/>
      <c r="F21" s="31"/>
      <c r="G21" s="31"/>
      <c r="H21" s="31"/>
      <c r="I21" s="32"/>
      <c r="J21" s="32"/>
      <c r="K21" s="32"/>
      <c r="L21" s="33"/>
      <c r="M21" s="33"/>
      <c r="N21" s="33"/>
      <c r="O21" s="38"/>
      <c r="P21" s="39"/>
      <c r="Q21" s="39"/>
      <c r="R21" s="36"/>
      <c r="S21" s="36"/>
      <c r="T21" s="36"/>
      <c r="U21" s="37" t="str">
        <f t="shared" ref="U21:W21" si="17">(C21+F21+I21+L21+O21+R21)</f>
        <v>0</v>
      </c>
      <c r="V21" s="37" t="str">
        <f t="shared" si="17"/>
        <v>0</v>
      </c>
      <c r="W21" s="37" t="str">
        <f t="shared" si="17"/>
        <v>0</v>
      </c>
      <c r="X21" s="75" t="str">
        <f t="shared" si="3"/>
        <v>0</v>
      </c>
      <c r="Y21" s="75" t="str">
        <f t="shared" si="4"/>
        <v>0</v>
      </c>
      <c r="Z21" s="75" t="str">
        <f t="shared" si="5"/>
        <v>0</v>
      </c>
    </row>
    <row r="22" ht="14.25" customHeight="1">
      <c r="A22" s="27">
        <v>15.0</v>
      </c>
      <c r="B22" s="28" t="s">
        <v>31</v>
      </c>
      <c r="C22" s="29"/>
      <c r="D22" s="29"/>
      <c r="E22" s="29"/>
      <c r="F22" s="31"/>
      <c r="G22" s="31"/>
      <c r="H22" s="31"/>
      <c r="I22" s="32"/>
      <c r="J22" s="32"/>
      <c r="K22" s="32"/>
      <c r="L22" s="33"/>
      <c r="M22" s="33"/>
      <c r="N22" s="33"/>
      <c r="O22" s="38"/>
      <c r="P22" s="39"/>
      <c r="Q22" s="39"/>
      <c r="R22" s="36"/>
      <c r="S22" s="36"/>
      <c r="T22" s="36"/>
      <c r="U22" s="37" t="str">
        <f t="shared" ref="U22:W22" si="18">(C22+F22+I22+L22+O22+R22)</f>
        <v>0</v>
      </c>
      <c r="V22" s="37" t="str">
        <f t="shared" si="18"/>
        <v>0</v>
      </c>
      <c r="W22" s="37" t="str">
        <f t="shared" si="18"/>
        <v>0</v>
      </c>
      <c r="X22" s="75" t="str">
        <f t="shared" si="3"/>
        <v>0</v>
      </c>
      <c r="Y22" s="75" t="str">
        <f t="shared" si="4"/>
        <v>0</v>
      </c>
      <c r="Z22" s="75" t="str">
        <f t="shared" si="5"/>
        <v>0</v>
      </c>
    </row>
    <row r="23" ht="14.25" customHeight="1">
      <c r="A23" s="27">
        <v>16.0</v>
      </c>
      <c r="B23" s="28" t="s">
        <v>32</v>
      </c>
      <c r="C23" s="40"/>
      <c r="D23" s="40"/>
      <c r="E23" s="40"/>
      <c r="F23" s="31"/>
      <c r="G23" s="31"/>
      <c r="H23" s="31"/>
      <c r="I23" s="41"/>
      <c r="J23" s="41"/>
      <c r="K23" s="32"/>
      <c r="L23" s="42"/>
      <c r="M23" s="42"/>
      <c r="N23" s="42"/>
      <c r="O23" s="43"/>
      <c r="P23" s="44"/>
      <c r="Q23" s="44"/>
      <c r="R23" s="45"/>
      <c r="S23" s="36"/>
      <c r="T23" s="45"/>
      <c r="U23" s="37" t="str">
        <f t="shared" ref="U23:W23" si="19">(C23+F23+I23+L23+O23+R23)</f>
        <v>0</v>
      </c>
      <c r="V23" s="37" t="str">
        <f t="shared" si="19"/>
        <v>0</v>
      </c>
      <c r="W23" s="37" t="str">
        <f t="shared" si="19"/>
        <v>0</v>
      </c>
      <c r="X23" s="75" t="str">
        <f t="shared" si="3"/>
        <v>0</v>
      </c>
      <c r="Y23" s="75" t="str">
        <f t="shared" si="4"/>
        <v>0</v>
      </c>
      <c r="Z23" s="75" t="str">
        <f t="shared" si="5"/>
        <v>0</v>
      </c>
    </row>
    <row r="24" ht="14.25" customHeight="1">
      <c r="A24" s="27">
        <v>17.0</v>
      </c>
      <c r="B24" s="28" t="s">
        <v>33</v>
      </c>
      <c r="C24" s="29"/>
      <c r="D24" s="29"/>
      <c r="E24" s="29"/>
      <c r="F24" s="30"/>
      <c r="G24" s="30"/>
      <c r="H24" s="30"/>
      <c r="I24" s="32"/>
      <c r="J24" s="32"/>
      <c r="K24" s="32"/>
      <c r="L24" s="33"/>
      <c r="M24" s="33"/>
      <c r="N24" s="33"/>
      <c r="O24" s="38"/>
      <c r="P24" s="39"/>
      <c r="Q24" s="39"/>
      <c r="R24" s="36"/>
      <c r="S24" s="36"/>
      <c r="T24" s="36"/>
      <c r="U24" s="37" t="str">
        <f t="shared" ref="U24:W24" si="20">(C24+F24+I24+L24+O24+R24)</f>
        <v>0</v>
      </c>
      <c r="V24" s="37" t="str">
        <f t="shared" si="20"/>
        <v>0</v>
      </c>
      <c r="W24" s="37" t="str">
        <f t="shared" si="20"/>
        <v>0</v>
      </c>
      <c r="X24" s="75" t="str">
        <f t="shared" si="3"/>
        <v>0</v>
      </c>
      <c r="Y24" s="75" t="str">
        <f t="shared" si="4"/>
        <v>0</v>
      </c>
      <c r="Z24" s="75" t="str">
        <f t="shared" si="5"/>
        <v>0</v>
      </c>
    </row>
    <row r="25" ht="14.25" customHeight="1">
      <c r="A25" s="27">
        <v>18.0</v>
      </c>
      <c r="B25" s="28" t="s">
        <v>34</v>
      </c>
      <c r="C25" s="29"/>
      <c r="D25" s="29"/>
      <c r="E25" s="29"/>
      <c r="F25" s="30"/>
      <c r="G25" s="30"/>
      <c r="H25" s="30"/>
      <c r="I25" s="32"/>
      <c r="J25" s="32"/>
      <c r="K25" s="32"/>
      <c r="L25" s="33"/>
      <c r="M25" s="33"/>
      <c r="N25" s="33"/>
      <c r="O25" s="38"/>
      <c r="P25" s="39"/>
      <c r="Q25" s="39"/>
      <c r="R25" s="36"/>
      <c r="S25" s="36"/>
      <c r="T25" s="36"/>
      <c r="U25" s="37" t="str">
        <f t="shared" ref="U25:W25" si="21">(C25+F25+I25+L25+O25+R25)</f>
        <v>0</v>
      </c>
      <c r="V25" s="37" t="str">
        <f t="shared" si="21"/>
        <v>0</v>
      </c>
      <c r="W25" s="37" t="str">
        <f t="shared" si="21"/>
        <v>0</v>
      </c>
      <c r="X25" s="75" t="str">
        <f t="shared" si="3"/>
        <v>0</v>
      </c>
      <c r="Y25" s="75" t="str">
        <f t="shared" si="4"/>
        <v>0</v>
      </c>
      <c r="Z25" s="75" t="str">
        <f t="shared" si="5"/>
        <v>0</v>
      </c>
    </row>
    <row r="26" ht="14.25" customHeight="1">
      <c r="A26" s="27">
        <v>19.0</v>
      </c>
      <c r="B26" s="28" t="s">
        <v>35</v>
      </c>
      <c r="C26" s="29"/>
      <c r="D26" s="40"/>
      <c r="E26" s="40"/>
      <c r="F26" s="30"/>
      <c r="G26" s="31"/>
      <c r="H26" s="31"/>
      <c r="I26" s="32"/>
      <c r="J26" s="32"/>
      <c r="K26" s="32"/>
      <c r="L26" s="33"/>
      <c r="M26" s="33"/>
      <c r="N26" s="33"/>
      <c r="O26" s="38"/>
      <c r="P26" s="39"/>
      <c r="Q26" s="39"/>
      <c r="R26" s="36"/>
      <c r="S26" s="36"/>
      <c r="T26" s="36"/>
      <c r="U26" s="37" t="str">
        <f t="shared" ref="U26:W26" si="22">(C26+F26+I26+L26+O26+R26)</f>
        <v>0</v>
      </c>
      <c r="V26" s="37" t="str">
        <f t="shared" si="22"/>
        <v>0</v>
      </c>
      <c r="W26" s="37" t="str">
        <f t="shared" si="22"/>
        <v>0</v>
      </c>
      <c r="X26" s="75" t="str">
        <f t="shared" si="3"/>
        <v>0</v>
      </c>
      <c r="Y26" s="75" t="str">
        <f t="shared" si="4"/>
        <v>0</v>
      </c>
      <c r="Z26" s="75" t="str">
        <f t="shared" si="5"/>
        <v>0</v>
      </c>
    </row>
    <row r="27" ht="14.25" customHeight="1">
      <c r="A27" s="27">
        <v>20.0</v>
      </c>
      <c r="B27" s="28" t="s">
        <v>36</v>
      </c>
      <c r="C27" s="40"/>
      <c r="D27" s="40"/>
      <c r="E27" s="40"/>
      <c r="F27" s="31"/>
      <c r="G27" s="31"/>
      <c r="H27" s="31"/>
      <c r="I27" s="32"/>
      <c r="J27" s="32"/>
      <c r="K27" s="32"/>
      <c r="L27" s="33"/>
      <c r="M27" s="33"/>
      <c r="N27" s="33"/>
      <c r="O27" s="38"/>
      <c r="P27" s="39"/>
      <c r="Q27" s="39"/>
      <c r="R27" s="36"/>
      <c r="S27" s="36"/>
      <c r="T27" s="36"/>
      <c r="U27" s="37" t="str">
        <f t="shared" ref="U27:W27" si="23">(C27+F27+I27+L27+O27+R27)</f>
        <v>0</v>
      </c>
      <c r="V27" s="37" t="str">
        <f t="shared" si="23"/>
        <v>0</v>
      </c>
      <c r="W27" s="37" t="str">
        <f t="shared" si="23"/>
        <v>0</v>
      </c>
      <c r="X27" s="75" t="str">
        <f t="shared" si="3"/>
        <v>0</v>
      </c>
      <c r="Y27" s="75" t="str">
        <f t="shared" si="4"/>
        <v>0</v>
      </c>
      <c r="Z27" s="75" t="str">
        <f t="shared" si="5"/>
        <v>0</v>
      </c>
    </row>
    <row r="28" ht="14.25" customHeight="1">
      <c r="A28" s="27">
        <v>21.0</v>
      </c>
      <c r="B28" s="28" t="s">
        <v>37</v>
      </c>
      <c r="C28" s="29"/>
      <c r="D28" s="29"/>
      <c r="E28" s="29"/>
      <c r="F28" s="30"/>
      <c r="G28" s="30"/>
      <c r="H28" s="30"/>
      <c r="I28" s="32"/>
      <c r="J28" s="32"/>
      <c r="K28" s="32"/>
      <c r="L28" s="33"/>
      <c r="M28" s="33"/>
      <c r="N28" s="33"/>
      <c r="O28" s="38"/>
      <c r="P28" s="39"/>
      <c r="Q28" s="39"/>
      <c r="R28" s="36"/>
      <c r="S28" s="36"/>
      <c r="T28" s="36"/>
      <c r="U28" s="37" t="str">
        <f t="shared" ref="U28:W28" si="24">(C28+F28+I28+L28+O28+R28)</f>
        <v>0</v>
      </c>
      <c r="V28" s="37" t="str">
        <f t="shared" si="24"/>
        <v>0</v>
      </c>
      <c r="W28" s="37" t="str">
        <f t="shared" si="24"/>
        <v>0</v>
      </c>
      <c r="X28" s="75" t="str">
        <f t="shared" si="3"/>
        <v>0</v>
      </c>
      <c r="Y28" s="75" t="str">
        <f t="shared" si="4"/>
        <v>0</v>
      </c>
      <c r="Z28" s="75" t="str">
        <f t="shared" si="5"/>
        <v>0</v>
      </c>
    </row>
    <row r="29" ht="14.25" customHeight="1">
      <c r="A29" s="27">
        <v>22.0</v>
      </c>
      <c r="B29" s="28" t="s">
        <v>38</v>
      </c>
      <c r="C29" s="40"/>
      <c r="D29" s="40"/>
      <c r="E29" s="40"/>
      <c r="F29" s="31"/>
      <c r="G29" s="31"/>
      <c r="H29" s="30"/>
      <c r="I29" s="32"/>
      <c r="J29" s="32"/>
      <c r="K29" s="32"/>
      <c r="L29" s="33"/>
      <c r="M29" s="33"/>
      <c r="N29" s="33"/>
      <c r="O29" s="38"/>
      <c r="P29" s="39"/>
      <c r="Q29" s="39"/>
      <c r="R29" s="36"/>
      <c r="S29" s="36"/>
      <c r="T29" s="36"/>
      <c r="U29" s="37" t="str">
        <f t="shared" ref="U29:W29" si="25">(C29+F29+I29+L29+O29+R29)</f>
        <v>0</v>
      </c>
      <c r="V29" s="37" t="str">
        <f t="shared" si="25"/>
        <v>0</v>
      </c>
      <c r="W29" s="37" t="str">
        <f t="shared" si="25"/>
        <v>0</v>
      </c>
      <c r="X29" s="75" t="str">
        <f t="shared" si="3"/>
        <v>0</v>
      </c>
      <c r="Y29" s="75" t="str">
        <f t="shared" si="4"/>
        <v>0</v>
      </c>
      <c r="Z29" s="75" t="str">
        <f t="shared" si="5"/>
        <v>0</v>
      </c>
    </row>
    <row r="30" ht="14.25" customHeight="1">
      <c r="A30" s="27">
        <v>23.0</v>
      </c>
      <c r="B30" s="28" t="s">
        <v>39</v>
      </c>
      <c r="C30" s="29"/>
      <c r="D30" s="40"/>
      <c r="E30" s="40"/>
      <c r="F30" s="30"/>
      <c r="G30" s="31"/>
      <c r="H30" s="30"/>
      <c r="I30" s="32"/>
      <c r="J30" s="32"/>
      <c r="K30" s="32"/>
      <c r="L30" s="33"/>
      <c r="M30" s="33"/>
      <c r="N30" s="33"/>
      <c r="O30" s="38"/>
      <c r="P30" s="39"/>
      <c r="Q30" s="39"/>
      <c r="R30" s="36"/>
      <c r="S30" s="36"/>
      <c r="T30" s="36"/>
      <c r="U30" s="37" t="str">
        <f t="shared" ref="U30:W30" si="26">(C30+F30+I30+L30+O30+R30)</f>
        <v>0</v>
      </c>
      <c r="V30" s="37" t="str">
        <f t="shared" si="26"/>
        <v>0</v>
      </c>
      <c r="W30" s="37" t="str">
        <f t="shared" si="26"/>
        <v>0</v>
      </c>
      <c r="X30" s="75" t="str">
        <f t="shared" si="3"/>
        <v>0</v>
      </c>
      <c r="Y30" s="75" t="str">
        <f t="shared" si="4"/>
        <v>0</v>
      </c>
      <c r="Z30" s="75" t="str">
        <f t="shared" si="5"/>
        <v>0</v>
      </c>
    </row>
    <row r="31" ht="14.25" customHeight="1">
      <c r="A31" s="27">
        <v>24.0</v>
      </c>
      <c r="B31" s="28" t="s">
        <v>40</v>
      </c>
      <c r="C31" s="29"/>
      <c r="D31" s="29"/>
      <c r="E31" s="29"/>
      <c r="F31" s="30"/>
      <c r="G31" s="30"/>
      <c r="H31" s="30"/>
      <c r="I31" s="32"/>
      <c r="J31" s="32"/>
      <c r="K31" s="32"/>
      <c r="L31" s="33"/>
      <c r="M31" s="33"/>
      <c r="N31" s="33"/>
      <c r="O31" s="38"/>
      <c r="P31" s="39"/>
      <c r="Q31" s="39"/>
      <c r="R31" s="36"/>
      <c r="S31" s="36"/>
      <c r="T31" s="36"/>
      <c r="U31" s="37" t="str">
        <f t="shared" ref="U31:W31" si="27">(C31+F31+I31+L31+O31+R31)</f>
        <v>0</v>
      </c>
      <c r="V31" s="37" t="str">
        <f t="shared" si="27"/>
        <v>0</v>
      </c>
      <c r="W31" s="37" t="str">
        <f t="shared" si="27"/>
        <v>0</v>
      </c>
      <c r="X31" s="75" t="str">
        <f t="shared" si="3"/>
        <v>0</v>
      </c>
      <c r="Y31" s="75" t="str">
        <f t="shared" si="4"/>
        <v>0</v>
      </c>
      <c r="Z31" s="75" t="str">
        <f t="shared" si="5"/>
        <v>0</v>
      </c>
    </row>
    <row r="32" ht="14.25" customHeight="1">
      <c r="A32" s="27">
        <v>25.0</v>
      </c>
      <c r="B32" s="28" t="s">
        <v>41</v>
      </c>
      <c r="C32" s="40"/>
      <c r="D32" s="40"/>
      <c r="E32" s="40"/>
      <c r="F32" s="31"/>
      <c r="G32" s="30"/>
      <c r="H32" s="31"/>
      <c r="I32" s="32"/>
      <c r="J32" s="32"/>
      <c r="K32" s="32"/>
      <c r="L32" s="33"/>
      <c r="M32" s="33"/>
      <c r="N32" s="33"/>
      <c r="O32" s="38"/>
      <c r="P32" s="39"/>
      <c r="Q32" s="39"/>
      <c r="R32" s="36"/>
      <c r="S32" s="36"/>
      <c r="T32" s="36"/>
      <c r="U32" s="37" t="str">
        <f t="shared" ref="U32:W32" si="28">(C32+F32+I32+L32+O32+R32)</f>
        <v>0</v>
      </c>
      <c r="V32" s="37" t="str">
        <f t="shared" si="28"/>
        <v>0</v>
      </c>
      <c r="W32" s="37" t="str">
        <f t="shared" si="28"/>
        <v>0</v>
      </c>
      <c r="X32" s="75" t="str">
        <f t="shared" si="3"/>
        <v>0</v>
      </c>
      <c r="Y32" s="75" t="str">
        <f t="shared" si="4"/>
        <v>0</v>
      </c>
      <c r="Z32" s="75" t="str">
        <f t="shared" si="5"/>
        <v>0</v>
      </c>
    </row>
    <row r="33" ht="14.25" customHeight="1">
      <c r="A33" s="27">
        <v>26.0</v>
      </c>
      <c r="B33" s="28" t="s">
        <v>42</v>
      </c>
      <c r="C33" s="40"/>
      <c r="D33" s="40"/>
      <c r="E33" s="40"/>
      <c r="F33" s="31"/>
      <c r="G33" s="31"/>
      <c r="H33" s="31"/>
      <c r="I33" s="32"/>
      <c r="J33" s="32"/>
      <c r="K33" s="32"/>
      <c r="L33" s="33"/>
      <c r="M33" s="33"/>
      <c r="N33" s="33"/>
      <c r="O33" s="38"/>
      <c r="P33" s="39"/>
      <c r="Q33" s="39"/>
      <c r="R33" s="36"/>
      <c r="S33" s="36"/>
      <c r="T33" s="36"/>
      <c r="U33" s="37" t="str">
        <f t="shared" ref="U33:W33" si="29">(C33+F33+I33+L33+O33+R33)</f>
        <v>0</v>
      </c>
      <c r="V33" s="37" t="str">
        <f t="shared" si="29"/>
        <v>0</v>
      </c>
      <c r="W33" s="37" t="str">
        <f t="shared" si="29"/>
        <v>0</v>
      </c>
      <c r="X33" s="75" t="str">
        <f t="shared" si="3"/>
        <v>0</v>
      </c>
      <c r="Y33" s="75" t="str">
        <f t="shared" si="4"/>
        <v>0</v>
      </c>
      <c r="Z33" s="75" t="str">
        <f t="shared" si="5"/>
        <v>0</v>
      </c>
    </row>
    <row r="34" ht="14.25" customHeight="1">
      <c r="A34" s="27">
        <v>27.0</v>
      </c>
      <c r="B34" s="28" t="s">
        <v>43</v>
      </c>
      <c r="C34" s="29"/>
      <c r="D34" s="40"/>
      <c r="E34" s="40"/>
      <c r="F34" s="30"/>
      <c r="G34" s="31"/>
      <c r="H34" s="30"/>
      <c r="I34" s="32"/>
      <c r="J34" s="32"/>
      <c r="K34" s="32"/>
      <c r="L34" s="33"/>
      <c r="M34" s="33"/>
      <c r="N34" s="33"/>
      <c r="O34" s="38"/>
      <c r="P34" s="39"/>
      <c r="Q34" s="39"/>
      <c r="R34" s="36"/>
      <c r="S34" s="36"/>
      <c r="T34" s="36"/>
      <c r="U34" s="37" t="str">
        <f t="shared" ref="U34:W34" si="30">(C34+F34+I34+L34+O34+R34)</f>
        <v>0</v>
      </c>
      <c r="V34" s="37" t="str">
        <f t="shared" si="30"/>
        <v>0</v>
      </c>
      <c r="W34" s="37" t="str">
        <f t="shared" si="30"/>
        <v>0</v>
      </c>
      <c r="X34" s="75" t="str">
        <f t="shared" si="3"/>
        <v>0</v>
      </c>
      <c r="Y34" s="75" t="str">
        <f t="shared" si="4"/>
        <v>0</v>
      </c>
      <c r="Z34" s="75" t="str">
        <f t="shared" si="5"/>
        <v>0</v>
      </c>
    </row>
    <row r="35" ht="14.25" customHeight="1">
      <c r="A35" s="27">
        <v>28.0</v>
      </c>
      <c r="B35" s="28" t="s">
        <v>44</v>
      </c>
      <c r="C35" s="29"/>
      <c r="D35" s="40"/>
      <c r="E35" s="40"/>
      <c r="F35" s="30"/>
      <c r="G35" s="30"/>
      <c r="H35" s="30"/>
      <c r="I35" s="32"/>
      <c r="J35" s="32"/>
      <c r="K35" s="32"/>
      <c r="L35" s="33"/>
      <c r="M35" s="33"/>
      <c r="N35" s="33"/>
      <c r="O35" s="38"/>
      <c r="P35" s="39"/>
      <c r="Q35" s="39"/>
      <c r="R35" s="36"/>
      <c r="S35" s="36"/>
      <c r="T35" s="36"/>
      <c r="U35" s="37" t="str">
        <f t="shared" ref="U35:W35" si="31">(C35+F35+I35+L35+O35+R35)</f>
        <v>0</v>
      </c>
      <c r="V35" s="37" t="str">
        <f t="shared" si="31"/>
        <v>0</v>
      </c>
      <c r="W35" s="37" t="str">
        <f t="shared" si="31"/>
        <v>0</v>
      </c>
      <c r="X35" s="75" t="str">
        <f t="shared" si="3"/>
        <v>0</v>
      </c>
      <c r="Y35" s="75" t="str">
        <f t="shared" si="4"/>
        <v>0</v>
      </c>
      <c r="Z35" s="75" t="str">
        <f t="shared" si="5"/>
        <v>0</v>
      </c>
    </row>
    <row r="36" ht="14.25" customHeight="1">
      <c r="A36" s="27">
        <v>29.0</v>
      </c>
      <c r="B36" s="28" t="s">
        <v>45</v>
      </c>
      <c r="C36" s="29"/>
      <c r="D36" s="29"/>
      <c r="E36" s="29"/>
      <c r="F36" s="30"/>
      <c r="G36" s="30"/>
      <c r="H36" s="30"/>
      <c r="I36" s="32"/>
      <c r="J36" s="32"/>
      <c r="K36" s="32"/>
      <c r="L36" s="33"/>
      <c r="M36" s="33"/>
      <c r="N36" s="33"/>
      <c r="O36" s="38"/>
      <c r="P36" s="39"/>
      <c r="Q36" s="39"/>
      <c r="R36" s="36"/>
      <c r="S36" s="36"/>
      <c r="T36" s="36"/>
      <c r="U36" s="37" t="str">
        <f t="shared" ref="U36:W36" si="32">(C36+F36+I36+L36+O36+R36)</f>
        <v>0</v>
      </c>
      <c r="V36" s="37" t="str">
        <f t="shared" si="32"/>
        <v>0</v>
      </c>
      <c r="W36" s="37" t="str">
        <f t="shared" si="32"/>
        <v>0</v>
      </c>
      <c r="X36" s="75" t="str">
        <f t="shared" si="3"/>
        <v>0</v>
      </c>
      <c r="Y36" s="75" t="str">
        <f t="shared" si="4"/>
        <v>0</v>
      </c>
      <c r="Z36" s="75" t="str">
        <f t="shared" si="5"/>
        <v>0</v>
      </c>
    </row>
    <row r="37" ht="14.25" customHeight="1">
      <c r="A37" s="27">
        <v>30.0</v>
      </c>
      <c r="B37" s="28" t="s">
        <v>46</v>
      </c>
      <c r="C37" s="40"/>
      <c r="D37" s="40"/>
      <c r="E37" s="40"/>
      <c r="F37" s="31"/>
      <c r="G37" s="30"/>
      <c r="H37" s="31"/>
      <c r="I37" s="32"/>
      <c r="J37" s="47"/>
      <c r="K37" s="32"/>
      <c r="L37" s="33"/>
      <c r="M37" s="33"/>
      <c r="N37" s="33"/>
      <c r="O37" s="38"/>
      <c r="P37" s="39"/>
      <c r="Q37" s="39"/>
      <c r="R37" s="36"/>
      <c r="S37" s="36"/>
      <c r="T37" s="36"/>
      <c r="U37" s="37" t="str">
        <f t="shared" ref="U37:W37" si="33">(C37+F37+I37+L37+O37+R37)</f>
        <v>0</v>
      </c>
      <c r="V37" s="37" t="str">
        <f t="shared" si="33"/>
        <v>0</v>
      </c>
      <c r="W37" s="37" t="str">
        <f t="shared" si="33"/>
        <v>0</v>
      </c>
      <c r="X37" s="75" t="str">
        <f t="shared" si="3"/>
        <v>0</v>
      </c>
      <c r="Y37" s="75" t="str">
        <f t="shared" si="4"/>
        <v>0</v>
      </c>
      <c r="Z37" s="75" t="str">
        <f t="shared" si="5"/>
        <v>0</v>
      </c>
    </row>
    <row r="38" ht="14.25" customHeight="1">
      <c r="A38" s="27">
        <v>31.0</v>
      </c>
      <c r="B38" s="28" t="s">
        <v>47</v>
      </c>
      <c r="C38" s="40"/>
      <c r="D38" s="40"/>
      <c r="E38" s="40"/>
      <c r="F38" s="31"/>
      <c r="G38" s="31"/>
      <c r="H38" s="31"/>
      <c r="I38" s="32"/>
      <c r="J38" s="32"/>
      <c r="K38" s="32"/>
      <c r="L38" s="33"/>
      <c r="M38" s="33"/>
      <c r="N38" s="33"/>
      <c r="O38" s="38"/>
      <c r="P38" s="39"/>
      <c r="Q38" s="39"/>
      <c r="R38" s="36"/>
      <c r="S38" s="36"/>
      <c r="T38" s="36"/>
      <c r="U38" s="37" t="str">
        <f t="shared" ref="U38:W38" si="34">(C38+F38+I38+L38+O38+R38)</f>
        <v>0</v>
      </c>
      <c r="V38" s="37" t="str">
        <f t="shared" si="34"/>
        <v>0</v>
      </c>
      <c r="W38" s="37" t="str">
        <f t="shared" si="34"/>
        <v>0</v>
      </c>
      <c r="X38" s="75" t="str">
        <f t="shared" si="3"/>
        <v>0</v>
      </c>
      <c r="Y38" s="75" t="str">
        <f t="shared" si="4"/>
        <v>0</v>
      </c>
      <c r="Z38" s="75" t="str">
        <f t="shared" si="5"/>
        <v>0</v>
      </c>
    </row>
    <row r="39" ht="14.25" customHeight="1">
      <c r="A39" s="27">
        <v>32.0</v>
      </c>
      <c r="B39" s="28" t="s">
        <v>48</v>
      </c>
      <c r="C39" s="29"/>
      <c r="D39" s="29"/>
      <c r="E39" s="29"/>
      <c r="F39" s="30"/>
      <c r="G39" s="30"/>
      <c r="H39" s="30"/>
      <c r="I39" s="32"/>
      <c r="J39" s="32"/>
      <c r="K39" s="32"/>
      <c r="L39" s="33"/>
      <c r="M39" s="33"/>
      <c r="N39" s="33"/>
      <c r="O39" s="38"/>
      <c r="P39" s="39"/>
      <c r="Q39" s="39"/>
      <c r="R39" s="36"/>
      <c r="S39" s="36"/>
      <c r="T39" s="36"/>
      <c r="U39" s="37" t="str">
        <f t="shared" ref="U39:W39" si="35">(C39+F39+I39+L39+O39+R39)</f>
        <v>0</v>
      </c>
      <c r="V39" s="37" t="str">
        <f t="shared" si="35"/>
        <v>0</v>
      </c>
      <c r="W39" s="37" t="str">
        <f t="shared" si="35"/>
        <v>0</v>
      </c>
      <c r="X39" s="75" t="str">
        <f t="shared" si="3"/>
        <v>0</v>
      </c>
      <c r="Y39" s="75" t="str">
        <f t="shared" si="4"/>
        <v>0</v>
      </c>
      <c r="Z39" s="75" t="str">
        <f t="shared" si="5"/>
        <v>0</v>
      </c>
    </row>
    <row r="40" ht="14.25" customHeight="1">
      <c r="A40" s="27">
        <v>33.0</v>
      </c>
      <c r="B40" s="28" t="s">
        <v>49</v>
      </c>
      <c r="C40" s="40"/>
      <c r="D40" s="40"/>
      <c r="E40" s="40"/>
      <c r="F40" s="31"/>
      <c r="G40" s="31"/>
      <c r="H40" s="31"/>
      <c r="I40" s="32"/>
      <c r="J40" s="32"/>
      <c r="K40" s="32"/>
      <c r="L40" s="33"/>
      <c r="M40" s="33"/>
      <c r="N40" s="33"/>
      <c r="O40" s="38"/>
      <c r="P40" s="39"/>
      <c r="Q40" s="39"/>
      <c r="R40" s="36"/>
      <c r="S40" s="36"/>
      <c r="T40" s="36"/>
      <c r="U40" s="37" t="str">
        <f t="shared" ref="U40:W40" si="36">(C40+F40+I40+L40+O40+R40)</f>
        <v>0</v>
      </c>
      <c r="V40" s="37" t="str">
        <f t="shared" si="36"/>
        <v>0</v>
      </c>
      <c r="W40" s="37" t="str">
        <f t="shared" si="36"/>
        <v>0</v>
      </c>
      <c r="X40" s="75" t="str">
        <f t="shared" si="3"/>
        <v>0</v>
      </c>
      <c r="Y40" s="75" t="str">
        <f t="shared" si="4"/>
        <v>0</v>
      </c>
      <c r="Z40" s="75" t="str">
        <f t="shared" si="5"/>
        <v>0</v>
      </c>
    </row>
    <row r="41" ht="14.25" customHeight="1">
      <c r="A41" s="27">
        <v>34.0</v>
      </c>
      <c r="B41" s="28" t="s">
        <v>50</v>
      </c>
      <c r="C41" s="40"/>
      <c r="D41" s="40"/>
      <c r="E41" s="40"/>
      <c r="F41" s="31"/>
      <c r="G41" s="31"/>
      <c r="H41" s="30"/>
      <c r="I41" s="32"/>
      <c r="J41" s="32"/>
      <c r="K41" s="32"/>
      <c r="L41" s="33"/>
      <c r="M41" s="33"/>
      <c r="N41" s="33"/>
      <c r="O41" s="38"/>
      <c r="P41" s="39"/>
      <c r="Q41" s="39"/>
      <c r="R41" s="36"/>
      <c r="S41" s="36"/>
      <c r="T41" s="36"/>
      <c r="U41" s="37" t="str">
        <f t="shared" ref="U41:W41" si="37">(C41+F41+I41+L41+O41+R41)</f>
        <v>0</v>
      </c>
      <c r="V41" s="37" t="str">
        <f t="shared" si="37"/>
        <v>0</v>
      </c>
      <c r="W41" s="37" t="str">
        <f t="shared" si="37"/>
        <v>0</v>
      </c>
      <c r="X41" s="75" t="str">
        <f t="shared" si="3"/>
        <v>0</v>
      </c>
      <c r="Y41" s="75" t="str">
        <f t="shared" si="4"/>
        <v>0</v>
      </c>
      <c r="Z41" s="75" t="str">
        <f t="shared" si="5"/>
        <v>0</v>
      </c>
    </row>
    <row r="42" ht="14.25" customHeight="1">
      <c r="A42" s="27">
        <v>35.0</v>
      </c>
      <c r="B42" s="28" t="s">
        <v>51</v>
      </c>
      <c r="C42" s="29"/>
      <c r="D42" s="29"/>
      <c r="E42" s="29"/>
      <c r="F42" s="30"/>
      <c r="G42" s="30"/>
      <c r="H42" s="30"/>
      <c r="I42" s="32"/>
      <c r="J42" s="32"/>
      <c r="K42" s="32"/>
      <c r="L42" s="33"/>
      <c r="M42" s="33"/>
      <c r="N42" s="33"/>
      <c r="O42" s="38"/>
      <c r="P42" s="39"/>
      <c r="Q42" s="39"/>
      <c r="R42" s="36"/>
      <c r="S42" s="36"/>
      <c r="T42" s="36"/>
      <c r="U42" s="37" t="str">
        <f t="shared" ref="U42:W42" si="38">(C42+F42+I42+L42+O42+R42)</f>
        <v>0</v>
      </c>
      <c r="V42" s="37" t="str">
        <f t="shared" si="38"/>
        <v>0</v>
      </c>
      <c r="W42" s="37" t="str">
        <f t="shared" si="38"/>
        <v>0</v>
      </c>
      <c r="X42" s="75" t="str">
        <f t="shared" si="3"/>
        <v>0</v>
      </c>
      <c r="Y42" s="75" t="str">
        <f t="shared" si="4"/>
        <v>0</v>
      </c>
      <c r="Z42" s="75" t="str">
        <f t="shared" si="5"/>
        <v>0</v>
      </c>
    </row>
    <row r="43" ht="14.25" customHeight="1">
      <c r="A43" s="27">
        <v>36.0</v>
      </c>
      <c r="B43" s="28" t="s">
        <v>52</v>
      </c>
      <c r="C43" s="29"/>
      <c r="D43" s="29"/>
      <c r="E43" s="29"/>
      <c r="F43" s="30"/>
      <c r="G43" s="30"/>
      <c r="H43" s="30"/>
      <c r="I43" s="32"/>
      <c r="J43" s="32"/>
      <c r="K43" s="32"/>
      <c r="L43" s="33"/>
      <c r="M43" s="33"/>
      <c r="N43" s="33"/>
      <c r="O43" s="38"/>
      <c r="P43" s="39"/>
      <c r="Q43" s="39"/>
      <c r="R43" s="36"/>
      <c r="S43" s="36"/>
      <c r="T43" s="36"/>
      <c r="U43" s="37" t="str">
        <f t="shared" ref="U43:W43" si="39">(C43+F43+I43+L43+O43+R43)</f>
        <v>0</v>
      </c>
      <c r="V43" s="37" t="str">
        <f t="shared" si="39"/>
        <v>0</v>
      </c>
      <c r="W43" s="37" t="str">
        <f t="shared" si="39"/>
        <v>0</v>
      </c>
      <c r="X43" s="75" t="str">
        <f t="shared" si="3"/>
        <v>0</v>
      </c>
      <c r="Y43" s="75" t="str">
        <f t="shared" si="4"/>
        <v>0</v>
      </c>
      <c r="Z43" s="75" t="str">
        <f t="shared" si="5"/>
        <v>0</v>
      </c>
    </row>
    <row r="44" ht="14.25" customHeight="1">
      <c r="A44" s="27">
        <v>37.0</v>
      </c>
      <c r="B44" s="28" t="s">
        <v>53</v>
      </c>
      <c r="C44" s="48"/>
      <c r="D44" s="48"/>
      <c r="E44" s="48"/>
      <c r="F44" s="49"/>
      <c r="G44" s="49"/>
      <c r="H44" s="50"/>
      <c r="I44" s="51"/>
      <c r="J44" s="32"/>
      <c r="K44" s="32"/>
      <c r="L44" s="52"/>
      <c r="M44" s="52"/>
      <c r="N44" s="52"/>
      <c r="O44" s="53"/>
      <c r="P44" s="54"/>
      <c r="Q44" s="54"/>
      <c r="R44" s="55"/>
      <c r="S44" s="36"/>
      <c r="T44" s="55"/>
      <c r="U44" s="37" t="str">
        <f t="shared" ref="U44:W44" si="40">(C44+F44+I44+L44+O44+R44)</f>
        <v>0</v>
      </c>
      <c r="V44" s="37" t="str">
        <f t="shared" si="40"/>
        <v>0</v>
      </c>
      <c r="W44" s="37" t="str">
        <f t="shared" si="40"/>
        <v>0</v>
      </c>
      <c r="X44" s="75" t="str">
        <f t="shared" si="3"/>
        <v>0</v>
      </c>
      <c r="Y44" s="75" t="str">
        <f t="shared" si="4"/>
        <v>0</v>
      </c>
      <c r="Z44" s="75" t="str">
        <f t="shared" si="5"/>
        <v>0</v>
      </c>
    </row>
    <row r="45" ht="14.25" customHeight="1">
      <c r="A45" s="27">
        <v>38.0</v>
      </c>
      <c r="B45" s="28" t="s">
        <v>54</v>
      </c>
      <c r="C45" s="29"/>
      <c r="D45" s="29"/>
      <c r="E45" s="29"/>
      <c r="F45" s="30"/>
      <c r="G45" s="30"/>
      <c r="H45" s="30"/>
      <c r="I45" s="32"/>
      <c r="J45" s="32"/>
      <c r="K45" s="32"/>
      <c r="L45" s="33"/>
      <c r="M45" s="33"/>
      <c r="N45" s="33"/>
      <c r="O45" s="34"/>
      <c r="P45" s="35"/>
      <c r="Q45" s="35"/>
      <c r="R45" s="36"/>
      <c r="S45" s="36"/>
      <c r="T45" s="36"/>
      <c r="U45" s="37" t="str">
        <f t="shared" ref="U45:W45" si="41">(C45+F45+I45+L45+O45+R45)</f>
        <v>0</v>
      </c>
      <c r="V45" s="37" t="str">
        <f t="shared" si="41"/>
        <v>0</v>
      </c>
      <c r="W45" s="37" t="str">
        <f t="shared" si="41"/>
        <v>0</v>
      </c>
      <c r="X45" s="75" t="str">
        <f t="shared" si="3"/>
        <v>0</v>
      </c>
      <c r="Y45" s="75" t="str">
        <f t="shared" si="4"/>
        <v>0</v>
      </c>
      <c r="Z45" s="75" t="str">
        <f t="shared" si="5"/>
        <v>0</v>
      </c>
    </row>
    <row r="46" ht="14.25" customHeight="1">
      <c r="A46" s="27">
        <v>39.0</v>
      </c>
      <c r="B46" s="28" t="s">
        <v>55</v>
      </c>
      <c r="C46" s="29"/>
      <c r="D46" s="29"/>
      <c r="E46" s="29"/>
      <c r="F46" s="30"/>
      <c r="G46" s="30"/>
      <c r="H46" s="30"/>
      <c r="I46" s="32"/>
      <c r="J46" s="32"/>
      <c r="K46" s="32"/>
      <c r="L46" s="33"/>
      <c r="M46" s="33"/>
      <c r="N46" s="33"/>
      <c r="O46" s="38"/>
      <c r="P46" s="39"/>
      <c r="Q46" s="39"/>
      <c r="R46" s="36"/>
      <c r="S46" s="36"/>
      <c r="T46" s="36"/>
      <c r="U46" s="37" t="str">
        <f t="shared" ref="U46:W46" si="42">(C46+F46+I46+L46+O46+R46)</f>
        <v>0</v>
      </c>
      <c r="V46" s="37" t="str">
        <f t="shared" si="42"/>
        <v>0</v>
      </c>
      <c r="W46" s="37" t="str">
        <f t="shared" si="42"/>
        <v>0</v>
      </c>
      <c r="X46" s="75" t="str">
        <f t="shared" si="3"/>
        <v>0</v>
      </c>
      <c r="Y46" s="75" t="str">
        <f t="shared" si="4"/>
        <v>0</v>
      </c>
      <c r="Z46" s="75" t="str">
        <f t="shared" si="5"/>
        <v>0</v>
      </c>
    </row>
    <row r="47" ht="14.25" customHeight="1">
      <c r="A47" s="27">
        <v>40.0</v>
      </c>
      <c r="B47" s="28" t="s">
        <v>56</v>
      </c>
      <c r="C47" s="56"/>
      <c r="D47" s="56"/>
      <c r="E47" s="56"/>
      <c r="F47" s="57"/>
      <c r="G47" s="57"/>
      <c r="H47" s="57"/>
      <c r="I47" s="58"/>
      <c r="J47" s="58"/>
      <c r="K47" s="32"/>
      <c r="L47" s="99"/>
      <c r="M47" s="99"/>
      <c r="N47" s="99"/>
      <c r="O47" s="59"/>
      <c r="P47" s="60"/>
      <c r="Q47" s="60"/>
      <c r="R47" s="61"/>
      <c r="S47" s="36"/>
      <c r="T47" s="61"/>
      <c r="U47" s="37" t="str">
        <f t="shared" ref="U47:W47" si="43">(C47+F47+I47+L47+O47+R47)</f>
        <v>0</v>
      </c>
      <c r="V47" s="37" t="str">
        <f t="shared" si="43"/>
        <v>0</v>
      </c>
      <c r="W47" s="37" t="str">
        <f t="shared" si="43"/>
        <v>0</v>
      </c>
      <c r="X47" s="75" t="str">
        <f t="shared" si="3"/>
        <v>0</v>
      </c>
      <c r="Y47" s="75" t="str">
        <f t="shared" si="4"/>
        <v>0</v>
      </c>
      <c r="Z47" s="75" t="str">
        <f t="shared" si="5"/>
        <v>0</v>
      </c>
    </row>
    <row r="48" ht="14.25" customHeight="1">
      <c r="A48" s="69"/>
      <c r="B48" s="25" t="s">
        <v>57</v>
      </c>
      <c r="C48" s="67"/>
      <c r="D48" s="67"/>
      <c r="E48" s="67"/>
      <c r="F48" s="67"/>
      <c r="G48" s="67"/>
      <c r="H48" s="67"/>
      <c r="I48" s="67"/>
      <c r="J48" s="67"/>
      <c r="K48" s="25"/>
      <c r="L48" s="67"/>
      <c r="M48" s="67"/>
      <c r="N48" s="67"/>
      <c r="O48" s="70"/>
      <c r="P48" s="71"/>
      <c r="Q48" s="71"/>
      <c r="R48" s="67"/>
      <c r="S48" s="25"/>
      <c r="T48" s="67"/>
      <c r="U48" s="25"/>
      <c r="V48" s="25"/>
      <c r="W48" s="25"/>
      <c r="X48" s="24"/>
      <c r="Y48" s="24"/>
      <c r="Z48" s="24"/>
    </row>
    <row r="49" ht="14.25" customHeight="1">
      <c r="A49" s="27">
        <v>41.0</v>
      </c>
      <c r="B49" s="28" t="s">
        <v>58</v>
      </c>
      <c r="C49" s="56"/>
      <c r="D49" s="56"/>
      <c r="E49" s="56"/>
      <c r="F49" s="57"/>
      <c r="G49" s="57"/>
      <c r="H49" s="57"/>
      <c r="I49" s="58"/>
      <c r="J49" s="58"/>
      <c r="K49" s="32"/>
      <c r="L49" s="99"/>
      <c r="M49" s="99"/>
      <c r="N49" s="99"/>
      <c r="O49" s="59"/>
      <c r="P49" s="60"/>
      <c r="Q49" s="60"/>
      <c r="R49" s="61"/>
      <c r="S49" s="36"/>
      <c r="T49" s="61"/>
      <c r="U49" s="37" t="str">
        <f t="shared" ref="U49:W49" si="44">(C49+F49+I49+L49+O49+R49)</f>
        <v>0</v>
      </c>
      <c r="V49" s="37" t="str">
        <f t="shared" si="44"/>
        <v>0</v>
      </c>
      <c r="W49" s="37" t="str">
        <f t="shared" si="44"/>
        <v>0</v>
      </c>
      <c r="X49" s="75" t="str">
        <f t="shared" ref="X49:X90" si="46">(U49*100/25)</f>
        <v>0</v>
      </c>
      <c r="Y49" s="75" t="str">
        <f t="shared" ref="Y49:Y90" si="47">(V49*100/14)</f>
        <v>0</v>
      </c>
      <c r="Z49" s="75" t="str">
        <f t="shared" ref="Z49:Z90" si="48">(W49*100/4)</f>
        <v>0</v>
      </c>
    </row>
    <row r="50" ht="14.25" customHeight="1">
      <c r="A50" s="27">
        <v>42.0</v>
      </c>
      <c r="B50" s="28" t="s">
        <v>59</v>
      </c>
      <c r="C50" s="56"/>
      <c r="D50" s="56"/>
      <c r="E50" s="56"/>
      <c r="F50" s="57"/>
      <c r="G50" s="57"/>
      <c r="H50" s="57"/>
      <c r="I50" s="58"/>
      <c r="J50" s="58"/>
      <c r="K50" s="32"/>
      <c r="L50" s="99"/>
      <c r="M50" s="99"/>
      <c r="N50" s="99"/>
      <c r="O50" s="59"/>
      <c r="P50" s="60"/>
      <c r="Q50" s="60"/>
      <c r="R50" s="61"/>
      <c r="S50" s="36"/>
      <c r="T50" s="61"/>
      <c r="U50" s="37" t="str">
        <f t="shared" ref="U50:W50" si="45">(C50+F50+I50+L50+O50+R50)</f>
        <v>0</v>
      </c>
      <c r="V50" s="37" t="str">
        <f t="shared" si="45"/>
        <v>0</v>
      </c>
      <c r="W50" s="37" t="str">
        <f t="shared" si="45"/>
        <v>0</v>
      </c>
      <c r="X50" s="75" t="str">
        <f t="shared" si="46"/>
        <v>0</v>
      </c>
      <c r="Y50" s="75" t="str">
        <f t="shared" si="47"/>
        <v>0</v>
      </c>
      <c r="Z50" s="75" t="str">
        <f t="shared" si="48"/>
        <v>0</v>
      </c>
    </row>
    <row r="51" ht="14.25" customHeight="1">
      <c r="A51" s="27">
        <v>43.0</v>
      </c>
      <c r="B51" s="28" t="s">
        <v>60</v>
      </c>
      <c r="C51" s="56"/>
      <c r="D51" s="56"/>
      <c r="E51" s="56"/>
      <c r="F51" s="57"/>
      <c r="G51" s="57"/>
      <c r="H51" s="57"/>
      <c r="I51" s="58"/>
      <c r="J51" s="58"/>
      <c r="K51" s="32"/>
      <c r="L51" s="99"/>
      <c r="M51" s="99"/>
      <c r="N51" s="99"/>
      <c r="O51" s="59"/>
      <c r="P51" s="60"/>
      <c r="Q51" s="60"/>
      <c r="R51" s="61"/>
      <c r="S51" s="36"/>
      <c r="T51" s="61"/>
      <c r="U51" s="37" t="str">
        <f t="shared" ref="U51:W51" si="49">(C51+F51+I51+L51+O51+R51)</f>
        <v>0</v>
      </c>
      <c r="V51" s="37" t="str">
        <f t="shared" si="49"/>
        <v>0</v>
      </c>
      <c r="W51" s="37" t="str">
        <f t="shared" si="49"/>
        <v>0</v>
      </c>
      <c r="X51" s="75" t="str">
        <f t="shared" si="46"/>
        <v>0</v>
      </c>
      <c r="Y51" s="75" t="str">
        <f t="shared" si="47"/>
        <v>0</v>
      </c>
      <c r="Z51" s="75" t="str">
        <f t="shared" si="48"/>
        <v>0</v>
      </c>
    </row>
    <row r="52" ht="14.25" customHeight="1">
      <c r="A52" s="27">
        <v>44.0</v>
      </c>
      <c r="B52" s="28" t="s">
        <v>61</v>
      </c>
      <c r="C52" s="56"/>
      <c r="D52" s="56"/>
      <c r="E52" s="56"/>
      <c r="F52" s="57"/>
      <c r="G52" s="57"/>
      <c r="H52" s="57"/>
      <c r="I52" s="58"/>
      <c r="J52" s="58"/>
      <c r="K52" s="32"/>
      <c r="L52" s="99"/>
      <c r="M52" s="99"/>
      <c r="N52" s="99"/>
      <c r="O52" s="59"/>
      <c r="P52" s="60"/>
      <c r="Q52" s="60"/>
      <c r="R52" s="61"/>
      <c r="S52" s="36"/>
      <c r="T52" s="61"/>
      <c r="U52" s="37" t="str">
        <f t="shared" ref="U52:W52" si="50">(C52+F52+I52+L52+O52+R52)</f>
        <v>0</v>
      </c>
      <c r="V52" s="37" t="str">
        <f t="shared" si="50"/>
        <v>0</v>
      </c>
      <c r="W52" s="37" t="str">
        <f t="shared" si="50"/>
        <v>0</v>
      </c>
      <c r="X52" s="75" t="str">
        <f t="shared" si="46"/>
        <v>0</v>
      </c>
      <c r="Y52" s="75" t="str">
        <f t="shared" si="47"/>
        <v>0</v>
      </c>
      <c r="Z52" s="75" t="str">
        <f t="shared" si="48"/>
        <v>0</v>
      </c>
    </row>
    <row r="53" ht="14.25" customHeight="1">
      <c r="A53" s="27">
        <v>45.0</v>
      </c>
      <c r="B53" s="28" t="s">
        <v>62</v>
      </c>
      <c r="C53" s="56"/>
      <c r="D53" s="56"/>
      <c r="E53" s="56"/>
      <c r="F53" s="57"/>
      <c r="G53" s="57"/>
      <c r="H53" s="57"/>
      <c r="I53" s="58"/>
      <c r="J53" s="58"/>
      <c r="K53" s="32"/>
      <c r="L53" s="99"/>
      <c r="M53" s="99"/>
      <c r="N53" s="99"/>
      <c r="O53" s="59"/>
      <c r="P53" s="60"/>
      <c r="Q53" s="60"/>
      <c r="R53" s="61"/>
      <c r="S53" s="36"/>
      <c r="T53" s="61"/>
      <c r="U53" s="37" t="str">
        <f t="shared" ref="U53:W53" si="51">(C53+F53+I53+L53+O53+R53)</f>
        <v>0</v>
      </c>
      <c r="V53" s="37" t="str">
        <f t="shared" si="51"/>
        <v>0</v>
      </c>
      <c r="W53" s="37" t="str">
        <f t="shared" si="51"/>
        <v>0</v>
      </c>
      <c r="X53" s="75" t="str">
        <f t="shared" si="46"/>
        <v>0</v>
      </c>
      <c r="Y53" s="75" t="str">
        <f t="shared" si="47"/>
        <v>0</v>
      </c>
      <c r="Z53" s="75" t="str">
        <f t="shared" si="48"/>
        <v>0</v>
      </c>
    </row>
    <row r="54" ht="14.25" customHeight="1">
      <c r="A54" s="27">
        <v>46.0</v>
      </c>
      <c r="B54" s="28" t="s">
        <v>63</v>
      </c>
      <c r="C54" s="56"/>
      <c r="D54" s="56"/>
      <c r="E54" s="56"/>
      <c r="F54" s="57"/>
      <c r="G54" s="57"/>
      <c r="H54" s="57"/>
      <c r="I54" s="58"/>
      <c r="J54" s="58"/>
      <c r="K54" s="32"/>
      <c r="L54" s="99"/>
      <c r="M54" s="99"/>
      <c r="N54" s="99"/>
      <c r="O54" s="59"/>
      <c r="P54" s="60"/>
      <c r="Q54" s="60"/>
      <c r="R54" s="61"/>
      <c r="S54" s="61"/>
      <c r="T54" s="61"/>
      <c r="U54" s="37" t="str">
        <f t="shared" ref="U54:W54" si="52">(C54+F54+I54+L54+O54+R54)</f>
        <v>0</v>
      </c>
      <c r="V54" s="37" t="str">
        <f t="shared" si="52"/>
        <v>0</v>
      </c>
      <c r="W54" s="37" t="str">
        <f t="shared" si="52"/>
        <v>0</v>
      </c>
      <c r="X54" s="75" t="str">
        <f t="shared" si="46"/>
        <v>0</v>
      </c>
      <c r="Y54" s="75" t="str">
        <f t="shared" si="47"/>
        <v>0</v>
      </c>
      <c r="Z54" s="75" t="str">
        <f t="shared" si="48"/>
        <v>0</v>
      </c>
    </row>
    <row r="55" ht="14.25" customHeight="1">
      <c r="A55" s="27">
        <v>47.0</v>
      </c>
      <c r="B55" s="28" t="s">
        <v>64</v>
      </c>
      <c r="C55" s="56"/>
      <c r="D55" s="56"/>
      <c r="E55" s="56"/>
      <c r="F55" s="57"/>
      <c r="G55" s="57"/>
      <c r="H55" s="57"/>
      <c r="I55" s="58"/>
      <c r="J55" s="58"/>
      <c r="K55" s="32"/>
      <c r="L55" s="99"/>
      <c r="M55" s="99"/>
      <c r="N55" s="99"/>
      <c r="O55" s="59"/>
      <c r="P55" s="60"/>
      <c r="Q55" s="60"/>
      <c r="R55" s="61"/>
      <c r="S55" s="61"/>
      <c r="T55" s="61"/>
      <c r="U55" s="37" t="str">
        <f t="shared" ref="U55:W55" si="53">(C55+F55+I55+L55+O55+R55)</f>
        <v>0</v>
      </c>
      <c r="V55" s="37" t="str">
        <f t="shared" si="53"/>
        <v>0</v>
      </c>
      <c r="W55" s="37" t="str">
        <f t="shared" si="53"/>
        <v>0</v>
      </c>
      <c r="X55" s="75" t="str">
        <f t="shared" si="46"/>
        <v>0</v>
      </c>
      <c r="Y55" s="75" t="str">
        <f t="shared" si="47"/>
        <v>0</v>
      </c>
      <c r="Z55" s="75" t="str">
        <f t="shared" si="48"/>
        <v>0</v>
      </c>
    </row>
    <row r="56" ht="14.25" customHeight="1">
      <c r="A56" s="27">
        <v>48.0</v>
      </c>
      <c r="B56" s="28" t="s">
        <v>65</v>
      </c>
      <c r="C56" s="56"/>
      <c r="D56" s="56"/>
      <c r="E56" s="56"/>
      <c r="F56" s="57"/>
      <c r="G56" s="57"/>
      <c r="H56" s="57"/>
      <c r="I56" s="58"/>
      <c r="J56" s="58"/>
      <c r="K56" s="32"/>
      <c r="L56" s="99"/>
      <c r="M56" s="99"/>
      <c r="N56" s="99"/>
      <c r="O56" s="59"/>
      <c r="P56" s="60"/>
      <c r="Q56" s="60"/>
      <c r="R56" s="61"/>
      <c r="S56" s="61"/>
      <c r="T56" s="61"/>
      <c r="U56" s="37" t="str">
        <f t="shared" ref="U56:W56" si="54">(C56+F56+I56+L56+O56+R56)</f>
        <v>0</v>
      </c>
      <c r="V56" s="37" t="str">
        <f t="shared" si="54"/>
        <v>0</v>
      </c>
      <c r="W56" s="37" t="str">
        <f t="shared" si="54"/>
        <v>0</v>
      </c>
      <c r="X56" s="75" t="str">
        <f t="shared" si="46"/>
        <v>0</v>
      </c>
      <c r="Y56" s="75" t="str">
        <f t="shared" si="47"/>
        <v>0</v>
      </c>
      <c r="Z56" s="75" t="str">
        <f t="shared" si="48"/>
        <v>0</v>
      </c>
    </row>
    <row r="57" ht="14.25" customHeight="1">
      <c r="A57" s="27">
        <v>49.0</v>
      </c>
      <c r="B57" s="28" t="s">
        <v>66</v>
      </c>
      <c r="C57" s="56"/>
      <c r="D57" s="56"/>
      <c r="E57" s="56"/>
      <c r="F57" s="57"/>
      <c r="G57" s="57"/>
      <c r="H57" s="57"/>
      <c r="I57" s="58"/>
      <c r="J57" s="58"/>
      <c r="K57" s="32"/>
      <c r="L57" s="99"/>
      <c r="M57" s="99"/>
      <c r="N57" s="99"/>
      <c r="O57" s="59"/>
      <c r="P57" s="60"/>
      <c r="Q57" s="60"/>
      <c r="R57" s="61"/>
      <c r="S57" s="61"/>
      <c r="T57" s="61"/>
      <c r="U57" s="37" t="str">
        <f t="shared" ref="U57:W57" si="55">(C57+F57+I57+L57+O57+R57)</f>
        <v>0</v>
      </c>
      <c r="V57" s="37" t="str">
        <f t="shared" si="55"/>
        <v>0</v>
      </c>
      <c r="W57" s="37" t="str">
        <f t="shared" si="55"/>
        <v>0</v>
      </c>
      <c r="X57" s="75" t="str">
        <f t="shared" si="46"/>
        <v>0</v>
      </c>
      <c r="Y57" s="75" t="str">
        <f t="shared" si="47"/>
        <v>0</v>
      </c>
      <c r="Z57" s="75" t="str">
        <f t="shared" si="48"/>
        <v>0</v>
      </c>
    </row>
    <row r="58" ht="14.25" customHeight="1">
      <c r="A58" s="27">
        <v>50.0</v>
      </c>
      <c r="B58" s="28" t="s">
        <v>67</v>
      </c>
      <c r="C58" s="56"/>
      <c r="D58" s="56"/>
      <c r="E58" s="56"/>
      <c r="F58" s="57"/>
      <c r="G58" s="57"/>
      <c r="H58" s="57"/>
      <c r="I58" s="58"/>
      <c r="J58" s="58"/>
      <c r="K58" s="32"/>
      <c r="L58" s="99"/>
      <c r="M58" s="99"/>
      <c r="N58" s="99"/>
      <c r="O58" s="59"/>
      <c r="P58" s="60"/>
      <c r="Q58" s="60"/>
      <c r="R58" s="61"/>
      <c r="S58" s="61"/>
      <c r="T58" s="61"/>
      <c r="U58" s="37" t="str">
        <f t="shared" ref="U58:W58" si="56">(C58+F58+I58+L58+O58+R58)</f>
        <v>0</v>
      </c>
      <c r="V58" s="37" t="str">
        <f t="shared" si="56"/>
        <v>0</v>
      </c>
      <c r="W58" s="37" t="str">
        <f t="shared" si="56"/>
        <v>0</v>
      </c>
      <c r="X58" s="75" t="str">
        <f t="shared" si="46"/>
        <v>0</v>
      </c>
      <c r="Y58" s="75" t="str">
        <f t="shared" si="47"/>
        <v>0</v>
      </c>
      <c r="Z58" s="75" t="str">
        <f t="shared" si="48"/>
        <v>0</v>
      </c>
    </row>
    <row r="59" ht="14.25" customHeight="1">
      <c r="A59" s="27">
        <v>51.0</v>
      </c>
      <c r="B59" s="28" t="s">
        <v>68</v>
      </c>
      <c r="C59" s="56"/>
      <c r="D59" s="56"/>
      <c r="E59" s="56"/>
      <c r="F59" s="57"/>
      <c r="G59" s="57"/>
      <c r="H59" s="57"/>
      <c r="I59" s="58"/>
      <c r="J59" s="58"/>
      <c r="K59" s="32"/>
      <c r="L59" s="99"/>
      <c r="M59" s="99"/>
      <c r="N59" s="99"/>
      <c r="O59" s="59"/>
      <c r="P59" s="60"/>
      <c r="Q59" s="60"/>
      <c r="R59" s="61"/>
      <c r="S59" s="61"/>
      <c r="T59" s="61"/>
      <c r="U59" s="37" t="str">
        <f t="shared" ref="U59:W59" si="57">(C59+F59+I59+L59+O59+R59)</f>
        <v>0</v>
      </c>
      <c r="V59" s="37" t="str">
        <f t="shared" si="57"/>
        <v>0</v>
      </c>
      <c r="W59" s="37" t="str">
        <f t="shared" si="57"/>
        <v>0</v>
      </c>
      <c r="X59" s="75" t="str">
        <f t="shared" si="46"/>
        <v>0</v>
      </c>
      <c r="Y59" s="75" t="str">
        <f t="shared" si="47"/>
        <v>0</v>
      </c>
      <c r="Z59" s="75" t="str">
        <f t="shared" si="48"/>
        <v>0</v>
      </c>
    </row>
    <row r="60" ht="14.25" customHeight="1">
      <c r="A60" s="27">
        <v>52.0</v>
      </c>
      <c r="B60" s="28" t="s">
        <v>69</v>
      </c>
      <c r="C60" s="56"/>
      <c r="D60" s="56"/>
      <c r="E60" s="56"/>
      <c r="F60" s="57"/>
      <c r="G60" s="57"/>
      <c r="H60" s="57"/>
      <c r="I60" s="58"/>
      <c r="J60" s="58"/>
      <c r="K60" s="32"/>
      <c r="L60" s="99"/>
      <c r="M60" s="99"/>
      <c r="N60" s="99"/>
      <c r="O60" s="59"/>
      <c r="P60" s="60"/>
      <c r="Q60" s="60"/>
      <c r="R60" s="61"/>
      <c r="S60" s="61"/>
      <c r="T60" s="61"/>
      <c r="U60" s="37" t="str">
        <f t="shared" ref="U60:W60" si="58">(C60+F60+I60+L60+O60+R60)</f>
        <v>0</v>
      </c>
      <c r="V60" s="37" t="str">
        <f t="shared" si="58"/>
        <v>0</v>
      </c>
      <c r="W60" s="37" t="str">
        <f t="shared" si="58"/>
        <v>0</v>
      </c>
      <c r="X60" s="75" t="str">
        <f t="shared" si="46"/>
        <v>0</v>
      </c>
      <c r="Y60" s="75" t="str">
        <f t="shared" si="47"/>
        <v>0</v>
      </c>
      <c r="Z60" s="75" t="str">
        <f t="shared" si="48"/>
        <v>0</v>
      </c>
    </row>
    <row r="61" ht="14.25" customHeight="1">
      <c r="A61" s="27">
        <v>53.0</v>
      </c>
      <c r="B61" s="28" t="s">
        <v>70</v>
      </c>
      <c r="C61" s="56"/>
      <c r="D61" s="56"/>
      <c r="E61" s="56"/>
      <c r="F61" s="57"/>
      <c r="G61" s="57"/>
      <c r="H61" s="57"/>
      <c r="I61" s="58"/>
      <c r="J61" s="58"/>
      <c r="K61" s="32"/>
      <c r="L61" s="99"/>
      <c r="M61" s="99"/>
      <c r="N61" s="99"/>
      <c r="O61" s="59"/>
      <c r="P61" s="60"/>
      <c r="Q61" s="60"/>
      <c r="R61" s="61"/>
      <c r="S61" s="61"/>
      <c r="T61" s="61"/>
      <c r="U61" s="37" t="str">
        <f t="shared" ref="U61:W61" si="59">(C61+F61+I61+L61+O61+R61)</f>
        <v>0</v>
      </c>
      <c r="V61" s="37" t="str">
        <f t="shared" si="59"/>
        <v>0</v>
      </c>
      <c r="W61" s="37" t="str">
        <f t="shared" si="59"/>
        <v>0</v>
      </c>
      <c r="X61" s="75" t="str">
        <f t="shared" si="46"/>
        <v>0</v>
      </c>
      <c r="Y61" s="75" t="str">
        <f t="shared" si="47"/>
        <v>0</v>
      </c>
      <c r="Z61" s="75" t="str">
        <f t="shared" si="48"/>
        <v>0</v>
      </c>
    </row>
    <row r="62" ht="14.25" customHeight="1">
      <c r="A62" s="27">
        <v>54.0</v>
      </c>
      <c r="B62" s="28" t="s">
        <v>71</v>
      </c>
      <c r="C62" s="56"/>
      <c r="D62" s="56"/>
      <c r="E62" s="56"/>
      <c r="F62" s="57"/>
      <c r="G62" s="57"/>
      <c r="H62" s="57"/>
      <c r="I62" s="58"/>
      <c r="J62" s="58"/>
      <c r="K62" s="32"/>
      <c r="L62" s="99"/>
      <c r="M62" s="99"/>
      <c r="N62" s="99"/>
      <c r="O62" s="59"/>
      <c r="P62" s="60"/>
      <c r="Q62" s="60"/>
      <c r="R62" s="61"/>
      <c r="S62" s="61"/>
      <c r="T62" s="61"/>
      <c r="U62" s="37" t="str">
        <f t="shared" ref="U62:W62" si="60">(C62+F62+I62+L62+O62+R62)</f>
        <v>0</v>
      </c>
      <c r="V62" s="37" t="str">
        <f t="shared" si="60"/>
        <v>0</v>
      </c>
      <c r="W62" s="37" t="str">
        <f t="shared" si="60"/>
        <v>0</v>
      </c>
      <c r="X62" s="75" t="str">
        <f t="shared" si="46"/>
        <v>0</v>
      </c>
      <c r="Y62" s="75" t="str">
        <f t="shared" si="47"/>
        <v>0</v>
      </c>
      <c r="Z62" s="75" t="str">
        <f t="shared" si="48"/>
        <v>0</v>
      </c>
    </row>
    <row r="63" ht="14.25" customHeight="1">
      <c r="A63" s="27">
        <v>55.0</v>
      </c>
      <c r="B63" s="28" t="s">
        <v>72</v>
      </c>
      <c r="C63" s="56"/>
      <c r="D63" s="56"/>
      <c r="E63" s="56"/>
      <c r="F63" s="57"/>
      <c r="G63" s="57"/>
      <c r="H63" s="57"/>
      <c r="I63" s="58"/>
      <c r="J63" s="58"/>
      <c r="K63" s="32"/>
      <c r="L63" s="99"/>
      <c r="M63" s="99"/>
      <c r="N63" s="99"/>
      <c r="O63" s="59"/>
      <c r="P63" s="60"/>
      <c r="Q63" s="60"/>
      <c r="R63" s="61"/>
      <c r="S63" s="61"/>
      <c r="T63" s="61"/>
      <c r="U63" s="37" t="str">
        <f t="shared" ref="U63:W63" si="61">(C63+F63+I63+L63+O63+R63)</f>
        <v>0</v>
      </c>
      <c r="V63" s="37" t="str">
        <f t="shared" si="61"/>
        <v>0</v>
      </c>
      <c r="W63" s="37" t="str">
        <f t="shared" si="61"/>
        <v>0</v>
      </c>
      <c r="X63" s="75" t="str">
        <f t="shared" si="46"/>
        <v>0</v>
      </c>
      <c r="Y63" s="75" t="str">
        <f t="shared" si="47"/>
        <v>0</v>
      </c>
      <c r="Z63" s="75" t="str">
        <f t="shared" si="48"/>
        <v>0</v>
      </c>
    </row>
    <row r="64" ht="14.25" customHeight="1">
      <c r="A64" s="27">
        <v>56.0</v>
      </c>
      <c r="B64" s="28" t="s">
        <v>73</v>
      </c>
      <c r="C64" s="56"/>
      <c r="D64" s="56"/>
      <c r="E64" s="56"/>
      <c r="F64" s="57"/>
      <c r="G64" s="57"/>
      <c r="H64" s="57"/>
      <c r="I64" s="58"/>
      <c r="J64" s="58"/>
      <c r="K64" s="32"/>
      <c r="L64" s="99"/>
      <c r="M64" s="99"/>
      <c r="N64" s="99"/>
      <c r="O64" s="59"/>
      <c r="P64" s="60"/>
      <c r="Q64" s="60"/>
      <c r="R64" s="61"/>
      <c r="S64" s="61"/>
      <c r="T64" s="61"/>
      <c r="U64" s="37" t="str">
        <f t="shared" ref="U64:W64" si="62">(C64+F64+I64+L64+O64+R64)</f>
        <v>0</v>
      </c>
      <c r="V64" s="37" t="str">
        <f t="shared" si="62"/>
        <v>0</v>
      </c>
      <c r="W64" s="37" t="str">
        <f t="shared" si="62"/>
        <v>0</v>
      </c>
      <c r="X64" s="75" t="str">
        <f t="shared" si="46"/>
        <v>0</v>
      </c>
      <c r="Y64" s="75" t="str">
        <f t="shared" si="47"/>
        <v>0</v>
      </c>
      <c r="Z64" s="75" t="str">
        <f t="shared" si="48"/>
        <v>0</v>
      </c>
    </row>
    <row r="65" ht="14.25" customHeight="1">
      <c r="A65" s="27">
        <v>57.0</v>
      </c>
      <c r="B65" s="28" t="s">
        <v>74</v>
      </c>
      <c r="C65" s="56"/>
      <c r="D65" s="56"/>
      <c r="E65" s="56"/>
      <c r="F65" s="57"/>
      <c r="G65" s="57"/>
      <c r="H65" s="57"/>
      <c r="I65" s="58"/>
      <c r="J65" s="58"/>
      <c r="K65" s="32"/>
      <c r="L65" s="99"/>
      <c r="M65" s="99"/>
      <c r="N65" s="99"/>
      <c r="O65" s="59"/>
      <c r="P65" s="60"/>
      <c r="Q65" s="60"/>
      <c r="R65" s="61"/>
      <c r="S65" s="61"/>
      <c r="T65" s="61"/>
      <c r="U65" s="37" t="str">
        <f t="shared" ref="U65:W65" si="63">(C65+F65+I65+L65+O65+R65)</f>
        <v>0</v>
      </c>
      <c r="V65" s="37" t="str">
        <f t="shared" si="63"/>
        <v>0</v>
      </c>
      <c r="W65" s="37" t="str">
        <f t="shared" si="63"/>
        <v>0</v>
      </c>
      <c r="X65" s="75" t="str">
        <f t="shared" si="46"/>
        <v>0</v>
      </c>
      <c r="Y65" s="75" t="str">
        <f t="shared" si="47"/>
        <v>0</v>
      </c>
      <c r="Z65" s="75" t="str">
        <f t="shared" si="48"/>
        <v>0</v>
      </c>
    </row>
    <row r="66" ht="14.25" customHeight="1">
      <c r="A66" s="27">
        <v>58.0</v>
      </c>
      <c r="B66" s="28" t="s">
        <v>75</v>
      </c>
      <c r="C66" s="56"/>
      <c r="D66" s="56"/>
      <c r="E66" s="56"/>
      <c r="F66" s="57"/>
      <c r="G66" s="57"/>
      <c r="H66" s="57"/>
      <c r="I66" s="58"/>
      <c r="J66" s="58"/>
      <c r="K66" s="32"/>
      <c r="L66" s="99"/>
      <c r="M66" s="99"/>
      <c r="N66" s="99"/>
      <c r="O66" s="59"/>
      <c r="P66" s="60"/>
      <c r="Q66" s="60"/>
      <c r="R66" s="61"/>
      <c r="S66" s="61"/>
      <c r="T66" s="61"/>
      <c r="U66" s="37" t="str">
        <f t="shared" ref="U66:W66" si="64">(C66+F66+I66+L66+O66+R66)</f>
        <v>0</v>
      </c>
      <c r="V66" s="37" t="str">
        <f t="shared" si="64"/>
        <v>0</v>
      </c>
      <c r="W66" s="37" t="str">
        <f t="shared" si="64"/>
        <v>0</v>
      </c>
      <c r="X66" s="75" t="str">
        <f t="shared" si="46"/>
        <v>0</v>
      </c>
      <c r="Y66" s="75" t="str">
        <f t="shared" si="47"/>
        <v>0</v>
      </c>
      <c r="Z66" s="75" t="str">
        <f t="shared" si="48"/>
        <v>0</v>
      </c>
    </row>
    <row r="67" ht="14.25" customHeight="1">
      <c r="A67" s="27">
        <v>59.0</v>
      </c>
      <c r="B67" s="28" t="s">
        <v>76</v>
      </c>
      <c r="C67" s="48"/>
      <c r="D67" s="48"/>
      <c r="E67" s="48"/>
      <c r="F67" s="49"/>
      <c r="G67" s="49"/>
      <c r="H67" s="50"/>
      <c r="I67" s="51"/>
      <c r="J67" s="32"/>
      <c r="K67" s="32"/>
      <c r="L67" s="52"/>
      <c r="M67" s="52"/>
      <c r="N67" s="52"/>
      <c r="O67" s="53"/>
      <c r="P67" s="54"/>
      <c r="Q67" s="54"/>
      <c r="R67" s="55"/>
      <c r="S67" s="36"/>
      <c r="T67" s="55"/>
      <c r="U67" s="37" t="str">
        <f t="shared" ref="U67:W67" si="65">(C67+F67+I67+L67+O67+R67)</f>
        <v>0</v>
      </c>
      <c r="V67" s="37" t="str">
        <f t="shared" si="65"/>
        <v>0</v>
      </c>
      <c r="W67" s="37" t="str">
        <f t="shared" si="65"/>
        <v>0</v>
      </c>
      <c r="X67" s="75" t="str">
        <f t="shared" si="46"/>
        <v>0</v>
      </c>
      <c r="Y67" s="75" t="str">
        <f t="shared" si="47"/>
        <v>0</v>
      </c>
      <c r="Z67" s="75" t="str">
        <f t="shared" si="48"/>
        <v>0</v>
      </c>
    </row>
    <row r="68" ht="14.25" customHeight="1">
      <c r="A68" s="27">
        <v>60.0</v>
      </c>
      <c r="B68" s="28" t="s">
        <v>77</v>
      </c>
      <c r="C68" s="29"/>
      <c r="D68" s="29"/>
      <c r="E68" s="29"/>
      <c r="F68" s="30"/>
      <c r="G68" s="30"/>
      <c r="H68" s="30"/>
      <c r="I68" s="32"/>
      <c r="J68" s="32"/>
      <c r="K68" s="32"/>
      <c r="L68" s="33"/>
      <c r="M68" s="33"/>
      <c r="N68" s="33"/>
      <c r="O68" s="34"/>
      <c r="P68" s="35"/>
      <c r="Q68" s="35"/>
      <c r="R68" s="36"/>
      <c r="S68" s="36"/>
      <c r="T68" s="36"/>
      <c r="U68" s="37" t="str">
        <f t="shared" ref="U68:W68" si="66">(C68+F68+I68+L68+O68+R68)</f>
        <v>0</v>
      </c>
      <c r="V68" s="37" t="str">
        <f t="shared" si="66"/>
        <v>0</v>
      </c>
      <c r="W68" s="37" t="str">
        <f t="shared" si="66"/>
        <v>0</v>
      </c>
      <c r="X68" s="75" t="str">
        <f t="shared" si="46"/>
        <v>0</v>
      </c>
      <c r="Y68" s="75" t="str">
        <f t="shared" si="47"/>
        <v>0</v>
      </c>
      <c r="Z68" s="75" t="str">
        <f t="shared" si="48"/>
        <v>0</v>
      </c>
    </row>
    <row r="69" ht="12.75" customHeight="1">
      <c r="A69" s="27">
        <v>61.0</v>
      </c>
      <c r="B69" s="28" t="s">
        <v>78</v>
      </c>
      <c r="C69" s="29"/>
      <c r="D69" s="29"/>
      <c r="E69" s="29"/>
      <c r="F69" s="30"/>
      <c r="G69" s="30"/>
      <c r="H69" s="30"/>
      <c r="I69" s="32"/>
      <c r="J69" s="32"/>
      <c r="K69" s="32"/>
      <c r="L69" s="33"/>
      <c r="M69" s="33"/>
      <c r="N69" s="33"/>
      <c r="O69" s="38"/>
      <c r="P69" s="39"/>
      <c r="Q69" s="39"/>
      <c r="R69" s="36"/>
      <c r="S69" s="36"/>
      <c r="T69" s="36"/>
      <c r="U69" s="37" t="str">
        <f t="shared" ref="U69:W69" si="67">(C69+F69+I69+L69+O69+R69)</f>
        <v>0</v>
      </c>
      <c r="V69" s="37" t="str">
        <f t="shared" si="67"/>
        <v>0</v>
      </c>
      <c r="W69" s="37" t="str">
        <f t="shared" si="67"/>
        <v>0</v>
      </c>
      <c r="X69" s="75" t="str">
        <f t="shared" si="46"/>
        <v>0</v>
      </c>
      <c r="Y69" s="75" t="str">
        <f t="shared" si="47"/>
        <v>0</v>
      </c>
      <c r="Z69" s="75" t="str">
        <f t="shared" si="48"/>
        <v>0</v>
      </c>
    </row>
    <row r="70" ht="18.0" customHeight="1">
      <c r="A70" s="27">
        <v>62.0</v>
      </c>
      <c r="B70" s="28" t="s">
        <v>79</v>
      </c>
      <c r="C70" s="56"/>
      <c r="D70" s="56"/>
      <c r="E70" s="56"/>
      <c r="F70" s="57"/>
      <c r="G70" s="57"/>
      <c r="H70" s="57"/>
      <c r="I70" s="58"/>
      <c r="J70" s="58"/>
      <c r="K70" s="32"/>
      <c r="L70" s="99"/>
      <c r="M70" s="99"/>
      <c r="N70" s="99"/>
      <c r="O70" s="59"/>
      <c r="P70" s="60"/>
      <c r="Q70" s="60"/>
      <c r="R70" s="61"/>
      <c r="S70" s="36"/>
      <c r="T70" s="61"/>
      <c r="U70" s="37" t="str">
        <f t="shared" ref="U70:W70" si="68">(C70+F70+I70+L70+O70+R70)</f>
        <v>0</v>
      </c>
      <c r="V70" s="37" t="str">
        <f t="shared" si="68"/>
        <v>0</v>
      </c>
      <c r="W70" s="37" t="str">
        <f t="shared" si="68"/>
        <v>0</v>
      </c>
      <c r="X70" s="75" t="str">
        <f t="shared" si="46"/>
        <v>0</v>
      </c>
      <c r="Y70" s="75" t="str">
        <f t="shared" si="47"/>
        <v>0</v>
      </c>
      <c r="Z70" s="75" t="str">
        <f t="shared" si="48"/>
        <v>0</v>
      </c>
    </row>
    <row r="71" ht="14.25" customHeight="1">
      <c r="A71" s="27">
        <v>63.0</v>
      </c>
      <c r="B71" s="28" t="s">
        <v>80</v>
      </c>
      <c r="C71" s="56"/>
      <c r="D71" s="56"/>
      <c r="E71" s="56"/>
      <c r="F71" s="57"/>
      <c r="G71" s="57"/>
      <c r="H71" s="57"/>
      <c r="I71" s="58"/>
      <c r="J71" s="58"/>
      <c r="K71" s="32"/>
      <c r="L71" s="99"/>
      <c r="M71" s="99"/>
      <c r="N71" s="99"/>
      <c r="O71" s="59"/>
      <c r="P71" s="60"/>
      <c r="Q71" s="60"/>
      <c r="R71" s="61"/>
      <c r="S71" s="36"/>
      <c r="T71" s="61"/>
      <c r="U71" s="37" t="str">
        <f t="shared" ref="U71:W71" si="69">(C71+F71+I71+L71+O71+R71)</f>
        <v>0</v>
      </c>
      <c r="V71" s="37" t="str">
        <f t="shared" si="69"/>
        <v>0</v>
      </c>
      <c r="W71" s="37" t="str">
        <f t="shared" si="69"/>
        <v>0</v>
      </c>
      <c r="X71" s="75" t="str">
        <f t="shared" si="46"/>
        <v>0</v>
      </c>
      <c r="Y71" s="75" t="str">
        <f t="shared" si="47"/>
        <v>0</v>
      </c>
      <c r="Z71" s="75" t="str">
        <f t="shared" si="48"/>
        <v>0</v>
      </c>
    </row>
    <row r="72" ht="14.25" customHeight="1">
      <c r="A72" s="27">
        <v>64.0</v>
      </c>
      <c r="B72" s="28" t="s">
        <v>81</v>
      </c>
      <c r="C72" s="56"/>
      <c r="D72" s="56"/>
      <c r="E72" s="56"/>
      <c r="F72" s="57"/>
      <c r="G72" s="57"/>
      <c r="H72" s="57"/>
      <c r="I72" s="58"/>
      <c r="J72" s="58"/>
      <c r="K72" s="32"/>
      <c r="L72" s="99"/>
      <c r="M72" s="99"/>
      <c r="N72" s="99"/>
      <c r="O72" s="59"/>
      <c r="P72" s="60"/>
      <c r="Q72" s="60"/>
      <c r="R72" s="61"/>
      <c r="S72" s="36"/>
      <c r="T72" s="61"/>
      <c r="U72" s="37" t="str">
        <f t="shared" ref="U72:W72" si="70">(C72+F72+I72+L72+O72+R72)</f>
        <v>0</v>
      </c>
      <c r="V72" s="37" t="str">
        <f t="shared" si="70"/>
        <v>0</v>
      </c>
      <c r="W72" s="37" t="str">
        <f t="shared" si="70"/>
        <v>0</v>
      </c>
      <c r="X72" s="75" t="str">
        <f t="shared" si="46"/>
        <v>0</v>
      </c>
      <c r="Y72" s="75" t="str">
        <f t="shared" si="47"/>
        <v>0</v>
      </c>
      <c r="Z72" s="75" t="str">
        <f t="shared" si="48"/>
        <v>0</v>
      </c>
    </row>
    <row r="73" ht="14.25" customHeight="1">
      <c r="A73" s="27">
        <v>65.0</v>
      </c>
      <c r="B73" s="28" t="s">
        <v>82</v>
      </c>
      <c r="C73" s="56"/>
      <c r="D73" s="56"/>
      <c r="E73" s="56"/>
      <c r="F73" s="57"/>
      <c r="G73" s="57"/>
      <c r="H73" s="57"/>
      <c r="I73" s="58"/>
      <c r="J73" s="58"/>
      <c r="K73" s="32"/>
      <c r="L73" s="99"/>
      <c r="M73" s="99"/>
      <c r="N73" s="99"/>
      <c r="O73" s="59"/>
      <c r="P73" s="60"/>
      <c r="Q73" s="60"/>
      <c r="R73" s="61"/>
      <c r="S73" s="36"/>
      <c r="T73" s="61"/>
      <c r="U73" s="37" t="str">
        <f t="shared" ref="U73:W73" si="71">(C73+F73+I73+L73+O73+R73)</f>
        <v>0</v>
      </c>
      <c r="V73" s="37" t="str">
        <f t="shared" si="71"/>
        <v>0</v>
      </c>
      <c r="W73" s="37" t="str">
        <f t="shared" si="71"/>
        <v>0</v>
      </c>
      <c r="X73" s="75" t="str">
        <f t="shared" si="46"/>
        <v>0</v>
      </c>
      <c r="Y73" s="75" t="str">
        <f t="shared" si="47"/>
        <v>0</v>
      </c>
      <c r="Z73" s="75" t="str">
        <f t="shared" si="48"/>
        <v>0</v>
      </c>
    </row>
    <row r="74" ht="14.25" customHeight="1">
      <c r="A74" s="27">
        <v>66.0</v>
      </c>
      <c r="B74" s="28" t="s">
        <v>83</v>
      </c>
      <c r="C74" s="56"/>
      <c r="D74" s="56"/>
      <c r="E74" s="56"/>
      <c r="F74" s="57"/>
      <c r="G74" s="57"/>
      <c r="H74" s="57"/>
      <c r="I74" s="58"/>
      <c r="J74" s="58"/>
      <c r="K74" s="32"/>
      <c r="L74" s="99"/>
      <c r="M74" s="99"/>
      <c r="N74" s="99"/>
      <c r="O74" s="59"/>
      <c r="P74" s="60"/>
      <c r="Q74" s="60"/>
      <c r="R74" s="61"/>
      <c r="S74" s="36"/>
      <c r="T74" s="61"/>
      <c r="U74" s="37" t="str">
        <f t="shared" ref="U74:W74" si="72">(C74+F74+I74+L74+O74+R74)</f>
        <v>0</v>
      </c>
      <c r="V74" s="37" t="str">
        <f t="shared" si="72"/>
        <v>0</v>
      </c>
      <c r="W74" s="37" t="str">
        <f t="shared" si="72"/>
        <v>0</v>
      </c>
      <c r="X74" s="75" t="str">
        <f t="shared" si="46"/>
        <v>0</v>
      </c>
      <c r="Y74" s="75" t="str">
        <f t="shared" si="47"/>
        <v>0</v>
      </c>
      <c r="Z74" s="75" t="str">
        <f t="shared" si="48"/>
        <v>0</v>
      </c>
    </row>
    <row r="75" ht="14.25" customHeight="1">
      <c r="A75" s="27">
        <v>67.0</v>
      </c>
      <c r="B75" s="28" t="s">
        <v>84</v>
      </c>
      <c r="C75" s="56"/>
      <c r="D75" s="56"/>
      <c r="E75" s="56"/>
      <c r="F75" s="57"/>
      <c r="G75" s="57"/>
      <c r="H75" s="57"/>
      <c r="I75" s="58"/>
      <c r="J75" s="58"/>
      <c r="K75" s="32"/>
      <c r="L75" s="99"/>
      <c r="M75" s="99"/>
      <c r="N75" s="99"/>
      <c r="O75" s="59"/>
      <c r="P75" s="60"/>
      <c r="Q75" s="60"/>
      <c r="R75" s="61"/>
      <c r="S75" s="36"/>
      <c r="T75" s="61"/>
      <c r="U75" s="37" t="str">
        <f t="shared" ref="U75:W75" si="73">(C75+F75+I75+L75+O75+R75)</f>
        <v>0</v>
      </c>
      <c r="V75" s="37" t="str">
        <f t="shared" si="73"/>
        <v>0</v>
      </c>
      <c r="W75" s="37" t="str">
        <f t="shared" si="73"/>
        <v>0</v>
      </c>
      <c r="X75" s="75" t="str">
        <f t="shared" si="46"/>
        <v>0</v>
      </c>
      <c r="Y75" s="75" t="str">
        <f t="shared" si="47"/>
        <v>0</v>
      </c>
      <c r="Z75" s="75" t="str">
        <f t="shared" si="48"/>
        <v>0</v>
      </c>
    </row>
    <row r="76" ht="14.25" customHeight="1">
      <c r="A76" s="27">
        <v>68.0</v>
      </c>
      <c r="B76" s="28" t="s">
        <v>85</v>
      </c>
      <c r="C76" s="56"/>
      <c r="D76" s="56"/>
      <c r="E76" s="56"/>
      <c r="F76" s="57"/>
      <c r="G76" s="57"/>
      <c r="H76" s="57"/>
      <c r="I76" s="58"/>
      <c r="J76" s="58"/>
      <c r="K76" s="32"/>
      <c r="L76" s="99"/>
      <c r="M76" s="99"/>
      <c r="N76" s="99"/>
      <c r="O76" s="59"/>
      <c r="P76" s="60"/>
      <c r="Q76" s="60"/>
      <c r="R76" s="61"/>
      <c r="S76" s="61"/>
      <c r="T76" s="61"/>
      <c r="U76" s="37" t="str">
        <f t="shared" ref="U76:W76" si="74">(C76+F76+I76+L76+O76+R76)</f>
        <v>0</v>
      </c>
      <c r="V76" s="37" t="str">
        <f t="shared" si="74"/>
        <v>0</v>
      </c>
      <c r="W76" s="37" t="str">
        <f t="shared" si="74"/>
        <v>0</v>
      </c>
      <c r="X76" s="75" t="str">
        <f t="shared" si="46"/>
        <v>0</v>
      </c>
      <c r="Y76" s="75" t="str">
        <f t="shared" si="47"/>
        <v>0</v>
      </c>
      <c r="Z76" s="75" t="str">
        <f t="shared" si="48"/>
        <v>0</v>
      </c>
    </row>
    <row r="77" ht="14.25" customHeight="1">
      <c r="A77" s="27">
        <v>69.0</v>
      </c>
      <c r="B77" s="28" t="s">
        <v>86</v>
      </c>
      <c r="C77" s="56"/>
      <c r="D77" s="56"/>
      <c r="E77" s="56"/>
      <c r="F77" s="57"/>
      <c r="G77" s="57"/>
      <c r="H77" s="57"/>
      <c r="I77" s="58"/>
      <c r="J77" s="58"/>
      <c r="K77" s="32"/>
      <c r="L77" s="99"/>
      <c r="M77" s="99"/>
      <c r="N77" s="99"/>
      <c r="O77" s="59"/>
      <c r="P77" s="60"/>
      <c r="Q77" s="60"/>
      <c r="R77" s="61"/>
      <c r="S77" s="61"/>
      <c r="T77" s="61"/>
      <c r="U77" s="37" t="str">
        <f t="shared" ref="U77:W77" si="75">(C77+F77+I77+L77+O77+R77)</f>
        <v>0</v>
      </c>
      <c r="V77" s="37" t="str">
        <f t="shared" si="75"/>
        <v>0</v>
      </c>
      <c r="W77" s="37" t="str">
        <f t="shared" si="75"/>
        <v>0</v>
      </c>
      <c r="X77" s="75" t="str">
        <f t="shared" si="46"/>
        <v>0</v>
      </c>
      <c r="Y77" s="75" t="str">
        <f t="shared" si="47"/>
        <v>0</v>
      </c>
      <c r="Z77" s="75" t="str">
        <f t="shared" si="48"/>
        <v>0</v>
      </c>
    </row>
    <row r="78" ht="14.25" customHeight="1">
      <c r="A78" s="27">
        <v>70.0</v>
      </c>
      <c r="B78" s="28" t="s">
        <v>87</v>
      </c>
      <c r="C78" s="56"/>
      <c r="D78" s="56"/>
      <c r="E78" s="56"/>
      <c r="F78" s="57"/>
      <c r="G78" s="57"/>
      <c r="H78" s="57"/>
      <c r="I78" s="58"/>
      <c r="J78" s="58"/>
      <c r="K78" s="32"/>
      <c r="L78" s="99"/>
      <c r="M78" s="99"/>
      <c r="N78" s="99"/>
      <c r="O78" s="59"/>
      <c r="P78" s="60"/>
      <c r="Q78" s="60"/>
      <c r="R78" s="61"/>
      <c r="S78" s="61"/>
      <c r="T78" s="61"/>
      <c r="U78" s="37" t="str">
        <f t="shared" ref="U78:W78" si="76">(C78+F78+I78+L78+O78+R78)</f>
        <v>0</v>
      </c>
      <c r="V78" s="37" t="str">
        <f t="shared" si="76"/>
        <v>0</v>
      </c>
      <c r="W78" s="37" t="str">
        <f t="shared" si="76"/>
        <v>0</v>
      </c>
      <c r="X78" s="75" t="str">
        <f t="shared" si="46"/>
        <v>0</v>
      </c>
      <c r="Y78" s="75" t="str">
        <f t="shared" si="47"/>
        <v>0</v>
      </c>
      <c r="Z78" s="75" t="str">
        <f t="shared" si="48"/>
        <v>0</v>
      </c>
    </row>
    <row r="79" ht="14.25" customHeight="1">
      <c r="A79" s="27">
        <v>71.0</v>
      </c>
      <c r="B79" s="28" t="s">
        <v>88</v>
      </c>
      <c r="C79" s="56"/>
      <c r="D79" s="56"/>
      <c r="E79" s="56"/>
      <c r="F79" s="57"/>
      <c r="G79" s="57"/>
      <c r="H79" s="57"/>
      <c r="I79" s="58"/>
      <c r="J79" s="58"/>
      <c r="K79" s="32"/>
      <c r="L79" s="99"/>
      <c r="M79" s="99"/>
      <c r="N79" s="99"/>
      <c r="O79" s="59"/>
      <c r="P79" s="60"/>
      <c r="Q79" s="60"/>
      <c r="R79" s="61"/>
      <c r="S79" s="61"/>
      <c r="T79" s="61"/>
      <c r="U79" s="37" t="str">
        <f t="shared" ref="U79:W79" si="77">(C79+F79+I79+L79+O79+R79)</f>
        <v>0</v>
      </c>
      <c r="V79" s="37" t="str">
        <f t="shared" si="77"/>
        <v>0</v>
      </c>
      <c r="W79" s="37" t="str">
        <f t="shared" si="77"/>
        <v>0</v>
      </c>
      <c r="X79" s="75" t="str">
        <f t="shared" si="46"/>
        <v>0</v>
      </c>
      <c r="Y79" s="75" t="str">
        <f t="shared" si="47"/>
        <v>0</v>
      </c>
      <c r="Z79" s="75" t="str">
        <f t="shared" si="48"/>
        <v>0</v>
      </c>
    </row>
    <row r="80" ht="14.25" customHeight="1">
      <c r="A80" s="27">
        <v>72.0</v>
      </c>
      <c r="B80" s="28" t="s">
        <v>89</v>
      </c>
      <c r="C80" s="56"/>
      <c r="D80" s="56"/>
      <c r="E80" s="56"/>
      <c r="F80" s="57"/>
      <c r="G80" s="57"/>
      <c r="H80" s="57"/>
      <c r="I80" s="58"/>
      <c r="J80" s="58"/>
      <c r="K80" s="32"/>
      <c r="L80" s="99"/>
      <c r="M80" s="99"/>
      <c r="N80" s="99"/>
      <c r="O80" s="59"/>
      <c r="P80" s="60"/>
      <c r="Q80" s="60"/>
      <c r="R80" s="61"/>
      <c r="S80" s="61"/>
      <c r="T80" s="61"/>
      <c r="U80" s="37" t="str">
        <f t="shared" ref="U80:W80" si="78">(C80+F80+I80+L80+O80+R80)</f>
        <v>0</v>
      </c>
      <c r="V80" s="37" t="str">
        <f t="shared" si="78"/>
        <v>0</v>
      </c>
      <c r="W80" s="37" t="str">
        <f t="shared" si="78"/>
        <v>0</v>
      </c>
      <c r="X80" s="75" t="str">
        <f t="shared" si="46"/>
        <v>0</v>
      </c>
      <c r="Y80" s="75" t="str">
        <f t="shared" si="47"/>
        <v>0</v>
      </c>
      <c r="Z80" s="75" t="str">
        <f t="shared" si="48"/>
        <v>0</v>
      </c>
    </row>
    <row r="81" ht="14.25" customHeight="1">
      <c r="A81" s="27">
        <v>73.0</v>
      </c>
      <c r="B81" s="28" t="s">
        <v>90</v>
      </c>
      <c r="C81" s="56"/>
      <c r="D81" s="56"/>
      <c r="E81" s="56"/>
      <c r="F81" s="57"/>
      <c r="G81" s="57"/>
      <c r="H81" s="57"/>
      <c r="I81" s="58"/>
      <c r="J81" s="58"/>
      <c r="K81" s="32"/>
      <c r="L81" s="99"/>
      <c r="M81" s="99"/>
      <c r="N81" s="99"/>
      <c r="O81" s="59"/>
      <c r="P81" s="60"/>
      <c r="Q81" s="60"/>
      <c r="R81" s="61"/>
      <c r="S81" s="61"/>
      <c r="T81" s="61"/>
      <c r="U81" s="37" t="str">
        <f t="shared" ref="U81:W81" si="79">(C81+F81+I81+L81+O81+R81)</f>
        <v>0</v>
      </c>
      <c r="V81" s="37" t="str">
        <f t="shared" si="79"/>
        <v>0</v>
      </c>
      <c r="W81" s="37" t="str">
        <f t="shared" si="79"/>
        <v>0</v>
      </c>
      <c r="X81" s="75" t="str">
        <f t="shared" si="46"/>
        <v>0</v>
      </c>
      <c r="Y81" s="75" t="str">
        <f t="shared" si="47"/>
        <v>0</v>
      </c>
      <c r="Z81" s="75" t="str">
        <f t="shared" si="48"/>
        <v>0</v>
      </c>
    </row>
    <row r="82" ht="14.25" customHeight="1">
      <c r="A82" s="27">
        <v>74.0</v>
      </c>
      <c r="B82" s="28" t="s">
        <v>91</v>
      </c>
      <c r="C82" s="56"/>
      <c r="D82" s="56"/>
      <c r="E82" s="56"/>
      <c r="F82" s="57"/>
      <c r="G82" s="57"/>
      <c r="H82" s="57"/>
      <c r="I82" s="58"/>
      <c r="J82" s="58"/>
      <c r="K82" s="32"/>
      <c r="L82" s="99"/>
      <c r="M82" s="99"/>
      <c r="N82" s="99"/>
      <c r="O82" s="59"/>
      <c r="P82" s="60"/>
      <c r="Q82" s="60"/>
      <c r="R82" s="61"/>
      <c r="S82" s="61"/>
      <c r="T82" s="61"/>
      <c r="U82" s="37" t="str">
        <f t="shared" ref="U82:W82" si="80">(C82+F82+I82+L82+O82+R82)</f>
        <v>0</v>
      </c>
      <c r="V82" s="37" t="str">
        <f t="shared" si="80"/>
        <v>0</v>
      </c>
      <c r="W82" s="37" t="str">
        <f t="shared" si="80"/>
        <v>0</v>
      </c>
      <c r="X82" s="75" t="str">
        <f t="shared" si="46"/>
        <v>0</v>
      </c>
      <c r="Y82" s="75" t="str">
        <f t="shared" si="47"/>
        <v>0</v>
      </c>
      <c r="Z82" s="75" t="str">
        <f t="shared" si="48"/>
        <v>0</v>
      </c>
    </row>
    <row r="83" ht="14.25" customHeight="1">
      <c r="A83" s="27">
        <v>75.0</v>
      </c>
      <c r="B83" s="28" t="s">
        <v>92</v>
      </c>
      <c r="C83" s="56"/>
      <c r="D83" s="56"/>
      <c r="E83" s="56"/>
      <c r="F83" s="57"/>
      <c r="G83" s="57"/>
      <c r="H83" s="57"/>
      <c r="I83" s="58"/>
      <c r="J83" s="58"/>
      <c r="K83" s="32"/>
      <c r="L83" s="99"/>
      <c r="M83" s="99"/>
      <c r="N83" s="99"/>
      <c r="O83" s="59"/>
      <c r="P83" s="60"/>
      <c r="Q83" s="60"/>
      <c r="R83" s="61"/>
      <c r="S83" s="61"/>
      <c r="T83" s="61"/>
      <c r="U83" s="37" t="str">
        <f t="shared" ref="U83:W83" si="81">(C83+F83+I83+L83+O83+R83)</f>
        <v>0</v>
      </c>
      <c r="V83" s="37" t="str">
        <f t="shared" si="81"/>
        <v>0</v>
      </c>
      <c r="W83" s="37" t="str">
        <f t="shared" si="81"/>
        <v>0</v>
      </c>
      <c r="X83" s="75" t="str">
        <f t="shared" si="46"/>
        <v>0</v>
      </c>
      <c r="Y83" s="75" t="str">
        <f t="shared" si="47"/>
        <v>0</v>
      </c>
      <c r="Z83" s="75" t="str">
        <f t="shared" si="48"/>
        <v>0</v>
      </c>
    </row>
    <row r="84" ht="14.25" customHeight="1">
      <c r="A84" s="27">
        <v>76.0</v>
      </c>
      <c r="B84" s="28" t="s">
        <v>93</v>
      </c>
      <c r="C84" s="56"/>
      <c r="D84" s="56"/>
      <c r="E84" s="56"/>
      <c r="F84" s="57"/>
      <c r="G84" s="57"/>
      <c r="H84" s="57"/>
      <c r="I84" s="58"/>
      <c r="J84" s="58"/>
      <c r="K84" s="32"/>
      <c r="L84" s="99"/>
      <c r="M84" s="99"/>
      <c r="N84" s="99"/>
      <c r="O84" s="59"/>
      <c r="P84" s="60"/>
      <c r="Q84" s="60"/>
      <c r="R84" s="61"/>
      <c r="S84" s="61"/>
      <c r="T84" s="61"/>
      <c r="U84" s="37" t="str">
        <f t="shared" ref="U84:W84" si="82">(C84+F84+I84+L84+O84+R84)</f>
        <v>0</v>
      </c>
      <c r="V84" s="37" t="str">
        <f t="shared" si="82"/>
        <v>0</v>
      </c>
      <c r="W84" s="37" t="str">
        <f t="shared" si="82"/>
        <v>0</v>
      </c>
      <c r="X84" s="75" t="str">
        <f t="shared" si="46"/>
        <v>0</v>
      </c>
      <c r="Y84" s="75" t="str">
        <f t="shared" si="47"/>
        <v>0</v>
      </c>
      <c r="Z84" s="75" t="str">
        <f t="shared" si="48"/>
        <v>0</v>
      </c>
    </row>
    <row r="85" ht="14.25" customHeight="1">
      <c r="A85" s="27">
        <v>77.0</v>
      </c>
      <c r="B85" s="28" t="s">
        <v>94</v>
      </c>
      <c r="C85" s="56"/>
      <c r="D85" s="56"/>
      <c r="E85" s="56"/>
      <c r="F85" s="57"/>
      <c r="G85" s="57"/>
      <c r="H85" s="57"/>
      <c r="I85" s="58"/>
      <c r="J85" s="58"/>
      <c r="K85" s="32"/>
      <c r="L85" s="99"/>
      <c r="M85" s="99"/>
      <c r="N85" s="99"/>
      <c r="O85" s="59"/>
      <c r="P85" s="60"/>
      <c r="Q85" s="60"/>
      <c r="R85" s="61"/>
      <c r="S85" s="61"/>
      <c r="T85" s="61"/>
      <c r="U85" s="37" t="str">
        <f t="shared" ref="U85:W85" si="83">(C85+F85+I85+L85+O85+R85)</f>
        <v>0</v>
      </c>
      <c r="V85" s="37" t="str">
        <f t="shared" si="83"/>
        <v>0</v>
      </c>
      <c r="W85" s="37" t="str">
        <f t="shared" si="83"/>
        <v>0</v>
      </c>
      <c r="X85" s="75" t="str">
        <f t="shared" si="46"/>
        <v>0</v>
      </c>
      <c r="Y85" s="75" t="str">
        <f t="shared" si="47"/>
        <v>0</v>
      </c>
      <c r="Z85" s="75" t="str">
        <f t="shared" si="48"/>
        <v>0</v>
      </c>
    </row>
    <row r="86" ht="14.25" customHeight="1">
      <c r="A86" s="27">
        <v>78.0</v>
      </c>
      <c r="B86" s="28" t="s">
        <v>95</v>
      </c>
      <c r="C86" s="56"/>
      <c r="D86" s="56"/>
      <c r="E86" s="56"/>
      <c r="F86" s="57"/>
      <c r="G86" s="57"/>
      <c r="H86" s="57"/>
      <c r="I86" s="58"/>
      <c r="J86" s="58"/>
      <c r="K86" s="32"/>
      <c r="L86" s="99"/>
      <c r="M86" s="99"/>
      <c r="N86" s="99"/>
      <c r="O86" s="59"/>
      <c r="P86" s="60"/>
      <c r="Q86" s="60"/>
      <c r="R86" s="61"/>
      <c r="S86" s="61"/>
      <c r="T86" s="61"/>
      <c r="U86" s="37" t="str">
        <f t="shared" ref="U86:W86" si="84">(C86+F86+I86+L86+O86+R86)</f>
        <v>0</v>
      </c>
      <c r="V86" s="37" t="str">
        <f t="shared" si="84"/>
        <v>0</v>
      </c>
      <c r="W86" s="37" t="str">
        <f t="shared" si="84"/>
        <v>0</v>
      </c>
      <c r="X86" s="75" t="str">
        <f t="shared" si="46"/>
        <v>0</v>
      </c>
      <c r="Y86" s="75" t="str">
        <f t="shared" si="47"/>
        <v>0</v>
      </c>
      <c r="Z86" s="75" t="str">
        <f t="shared" si="48"/>
        <v>0</v>
      </c>
    </row>
    <row r="87" ht="14.25" customHeight="1">
      <c r="A87" s="27">
        <v>79.0</v>
      </c>
      <c r="B87" s="28" t="s">
        <v>96</v>
      </c>
      <c r="C87" s="56"/>
      <c r="D87" s="56"/>
      <c r="E87" s="56"/>
      <c r="F87" s="57"/>
      <c r="G87" s="57"/>
      <c r="H87" s="57"/>
      <c r="I87" s="58"/>
      <c r="J87" s="58"/>
      <c r="K87" s="32"/>
      <c r="L87" s="99"/>
      <c r="M87" s="99"/>
      <c r="N87" s="99"/>
      <c r="O87" s="59"/>
      <c r="P87" s="60"/>
      <c r="Q87" s="60"/>
      <c r="R87" s="61"/>
      <c r="S87" s="61"/>
      <c r="T87" s="61"/>
      <c r="U87" s="37" t="str">
        <f t="shared" ref="U87:W87" si="85">(C87+F87+I87+L87+O87+R87)</f>
        <v>0</v>
      </c>
      <c r="V87" s="37" t="str">
        <f t="shared" si="85"/>
        <v>0</v>
      </c>
      <c r="W87" s="37" t="str">
        <f t="shared" si="85"/>
        <v>0</v>
      </c>
      <c r="X87" s="75" t="str">
        <f t="shared" si="46"/>
        <v>0</v>
      </c>
      <c r="Y87" s="75" t="str">
        <f t="shared" si="47"/>
        <v>0</v>
      </c>
      <c r="Z87" s="75" t="str">
        <f t="shared" si="48"/>
        <v>0</v>
      </c>
    </row>
    <row r="88" ht="14.25" customHeight="1">
      <c r="A88" s="27">
        <v>80.0</v>
      </c>
      <c r="B88" s="28" t="s">
        <v>97</v>
      </c>
      <c r="C88" s="56"/>
      <c r="D88" s="56"/>
      <c r="E88" s="56"/>
      <c r="F88" s="57"/>
      <c r="G88" s="57"/>
      <c r="H88" s="57"/>
      <c r="I88" s="58"/>
      <c r="J88" s="58"/>
      <c r="K88" s="32"/>
      <c r="L88" s="99"/>
      <c r="M88" s="99"/>
      <c r="N88" s="99"/>
      <c r="O88" s="59"/>
      <c r="P88" s="60"/>
      <c r="Q88" s="60"/>
      <c r="R88" s="61"/>
      <c r="S88" s="61"/>
      <c r="T88" s="61"/>
      <c r="U88" s="37" t="str">
        <f t="shared" ref="U88:W88" si="86">(C88+F88+I88+L88+O88+R88)</f>
        <v>0</v>
      </c>
      <c r="V88" s="37" t="str">
        <f t="shared" si="86"/>
        <v>0</v>
      </c>
      <c r="W88" s="37" t="str">
        <f t="shared" si="86"/>
        <v>0</v>
      </c>
      <c r="X88" s="75" t="str">
        <f t="shared" si="46"/>
        <v>0</v>
      </c>
      <c r="Y88" s="75" t="str">
        <f t="shared" si="47"/>
        <v>0</v>
      </c>
      <c r="Z88" s="75" t="str">
        <f t="shared" si="48"/>
        <v>0</v>
      </c>
    </row>
    <row r="89" ht="14.25" customHeight="1">
      <c r="A89" s="27">
        <v>81.0</v>
      </c>
      <c r="B89" s="28" t="s">
        <v>98</v>
      </c>
      <c r="C89" s="56"/>
      <c r="D89" s="56"/>
      <c r="E89" s="56"/>
      <c r="F89" s="57"/>
      <c r="G89" s="57"/>
      <c r="H89" s="57"/>
      <c r="I89" s="58"/>
      <c r="J89" s="58"/>
      <c r="K89" s="32"/>
      <c r="L89" s="99"/>
      <c r="M89" s="99"/>
      <c r="N89" s="99"/>
      <c r="O89" s="59"/>
      <c r="P89" s="60"/>
      <c r="Q89" s="60"/>
      <c r="R89" s="61"/>
      <c r="S89" s="61"/>
      <c r="T89" s="61"/>
      <c r="U89" s="37" t="str">
        <f t="shared" ref="U89:W89" si="87">(C89+F89+I89+L89+O89+R89)</f>
        <v>0</v>
      </c>
      <c r="V89" s="37" t="str">
        <f t="shared" si="87"/>
        <v>0</v>
      </c>
      <c r="W89" s="37" t="str">
        <f t="shared" si="87"/>
        <v>0</v>
      </c>
      <c r="X89" s="75" t="str">
        <f t="shared" si="46"/>
        <v>0</v>
      </c>
      <c r="Y89" s="75" t="str">
        <f t="shared" si="47"/>
        <v>0</v>
      </c>
      <c r="Z89" s="75" t="str">
        <f t="shared" si="48"/>
        <v>0</v>
      </c>
    </row>
    <row r="90" ht="14.25" customHeight="1">
      <c r="A90" s="27">
        <v>82.0</v>
      </c>
      <c r="B90" s="28" t="s">
        <v>99</v>
      </c>
      <c r="C90" s="56"/>
      <c r="D90" s="56"/>
      <c r="E90" s="56"/>
      <c r="F90" s="57"/>
      <c r="G90" s="57"/>
      <c r="H90" s="57"/>
      <c r="I90" s="58"/>
      <c r="J90" s="58"/>
      <c r="K90" s="32"/>
      <c r="L90" s="99"/>
      <c r="M90" s="99"/>
      <c r="N90" s="99"/>
      <c r="O90" s="59"/>
      <c r="P90" s="60"/>
      <c r="Q90" s="60"/>
      <c r="R90" s="61"/>
      <c r="S90" s="61"/>
      <c r="T90" s="61"/>
      <c r="U90" s="37" t="str">
        <f t="shared" ref="U90:W90" si="88">(C90+F90+I90+L90+O90+R90)</f>
        <v>0</v>
      </c>
      <c r="V90" s="37" t="str">
        <f t="shared" si="88"/>
        <v>0</v>
      </c>
      <c r="W90" s="37" t="str">
        <f t="shared" si="88"/>
        <v>0</v>
      </c>
      <c r="X90" s="75" t="str">
        <f t="shared" si="46"/>
        <v>0</v>
      </c>
      <c r="Y90" s="75" t="str">
        <f t="shared" si="47"/>
        <v>0</v>
      </c>
      <c r="Z90" s="75" t="str">
        <f t="shared" si="48"/>
        <v>0</v>
      </c>
    </row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ht="14.25" customHeight="1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ht="14.25" customHeight="1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ht="14.25" customHeight="1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ht="14.25" customHeigh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ht="14.25" customHeight="1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ht="14.25" customHeigh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ht="14.25" customHeight="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ht="14.25" customHeight="1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ht="14.25" customHeight="1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ht="14.25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ht="14.25" customHeight="1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ht="14.25" customHeigh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ht="14.25" customHeight="1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ht="14.25" customHeight="1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ht="14.25" customHeight="1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ht="14.25" customHeight="1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ht="14.25" customHeight="1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ht="14.25" customHeight="1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ht="14.25" customHeight="1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ht="14.25" customHeight="1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ht="14.25" customHeight="1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ht="14.25" customHeight="1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ht="14.25" customHeight="1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ht="14.25" customHeight="1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ht="14.25" customHeight="1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ht="14.25" customHeight="1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ht="14.25" customHeight="1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ht="14.2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ht="14.25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ht="14.25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ht="14.25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ht="14.25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ht="14.25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ht="14.25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ht="14.25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ht="14.25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ht="14.25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ht="14.25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ht="14.25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ht="14.25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ht="14.25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ht="14.25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ht="14.25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ht="14.25" customHeight="1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ht="14.25" customHeight="1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ht="14.25" customHeight="1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ht="14.25" customHeight="1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ht="14.25" customHeight="1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ht="14.25" customHeight="1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ht="14.25" customHeight="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ht="14.25" customHeight="1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ht="14.25" customHeight="1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ht="14.25" customHeight="1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ht="14.25" customHeight="1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ht="14.25" customHeight="1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ht="14.25" customHeight="1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ht="14.25" customHeight="1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ht="14.25" customHeight="1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ht="14.25" customHeight="1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ht="14.25" customHeight="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ht="14.25" customHeight="1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ht="14.25" customHeight="1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ht="14.25" customHeight="1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ht="14.25" customHeight="1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ht="14.25" customHeight="1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ht="14.25" customHeight="1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ht="14.25" customHeight="1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ht="14.25" customHeight="1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ht="14.25" customHeight="1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ht="14.25" customHeight="1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ht="14.25" customHeight="1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ht="14.25" customHeight="1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ht="14.25" customHeight="1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ht="14.25" customHeight="1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ht="14.25" customHeight="1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ht="14.25" customHeight="1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ht="14.25" customHeight="1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ht="14.25" customHeight="1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ht="14.25" customHeight="1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ht="14.25" customHeight="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ht="14.25" customHeight="1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ht="14.25" customHeight="1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ht="14.25" customHeight="1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ht="14.25" customHeight="1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ht="14.25" customHeight="1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ht="14.25" customHeight="1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ht="14.25" customHeight="1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ht="14.25" customHeight="1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ht="14.25" customHeight="1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ht="14.25" customHeight="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ht="14.25" customHeight="1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ht="14.25" customHeight="1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ht="14.25" customHeight="1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ht="14.25" customHeight="1">
      <c r="A195" s="107"/>
      <c r="B195" s="108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90"/>
      <c r="T195" s="107"/>
      <c r="U195" s="104"/>
      <c r="V195" s="104"/>
      <c r="W195" s="104"/>
      <c r="X195" s="92"/>
      <c r="Y195" s="92"/>
      <c r="Z195" s="92"/>
    </row>
    <row r="196" ht="14.25" customHeight="1">
      <c r="A196" s="90"/>
      <c r="B196" s="109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104"/>
      <c r="V196" s="104"/>
      <c r="W196" s="104"/>
      <c r="X196" s="92"/>
      <c r="Y196" s="92"/>
      <c r="Z196" s="92"/>
    </row>
    <row r="197" ht="14.25" customHeight="1">
      <c r="A197" s="90"/>
      <c r="B197" s="109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104"/>
      <c r="V197" s="104"/>
      <c r="W197" s="104"/>
      <c r="X197" s="92"/>
      <c r="Y197" s="92"/>
      <c r="Z197" s="92"/>
    </row>
    <row r="198" ht="14.25" customHeight="1">
      <c r="A198" s="90"/>
      <c r="B198" s="109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104"/>
      <c r="V198" s="104"/>
      <c r="W198" s="104"/>
      <c r="X198" s="92"/>
      <c r="Y198" s="92"/>
      <c r="Z198" s="92"/>
    </row>
    <row r="199" ht="14.25" customHeight="1">
      <c r="A199" s="90"/>
      <c r="B199" s="109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104"/>
      <c r="V199" s="104"/>
      <c r="W199" s="104"/>
      <c r="X199" s="92"/>
      <c r="Y199" s="92"/>
      <c r="Z199" s="92"/>
    </row>
    <row r="200" ht="14.25" customHeight="1">
      <c r="A200" s="90"/>
      <c r="B200" s="109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104"/>
      <c r="V200" s="104"/>
      <c r="W200" s="104"/>
      <c r="X200" s="92"/>
      <c r="Y200" s="92"/>
      <c r="Z200" s="92"/>
    </row>
    <row r="201" ht="14.25" customHeight="1">
      <c r="A201" s="90"/>
      <c r="B201" s="109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104"/>
      <c r="V201" s="104"/>
      <c r="W201" s="104"/>
      <c r="X201" s="92"/>
      <c r="Y201" s="92"/>
      <c r="Z201" s="92"/>
    </row>
    <row r="202" ht="14.25" customHeight="1">
      <c r="A202" s="90"/>
      <c r="B202" s="109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104"/>
      <c r="V202" s="104"/>
      <c r="W202" s="104"/>
      <c r="X202" s="92"/>
      <c r="Y202" s="92"/>
      <c r="Z202" s="92"/>
    </row>
    <row r="203" ht="14.25" customHeight="1">
      <c r="A203" s="90"/>
      <c r="B203" s="109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104"/>
      <c r="V203" s="104"/>
      <c r="W203" s="104"/>
      <c r="X203" s="92"/>
      <c r="Y203" s="92"/>
      <c r="Z203" s="92"/>
    </row>
    <row r="204" ht="14.25" customHeight="1">
      <c r="A204" s="90"/>
      <c r="B204" s="109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104"/>
      <c r="V204" s="104"/>
      <c r="W204" s="104"/>
      <c r="X204" s="92"/>
      <c r="Y204" s="92"/>
      <c r="Z204" s="92"/>
    </row>
    <row r="205" ht="14.25" customHeight="1">
      <c r="A205" s="90"/>
      <c r="B205" s="109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104"/>
      <c r="V205" s="104"/>
      <c r="W205" s="104"/>
      <c r="X205" s="92"/>
      <c r="Y205" s="92"/>
      <c r="Z205" s="92"/>
    </row>
    <row r="206" ht="14.25" customHeight="1">
      <c r="A206" s="90"/>
      <c r="B206" s="109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104"/>
      <c r="V206" s="104"/>
      <c r="W206" s="104"/>
      <c r="X206" s="92"/>
      <c r="Y206" s="92"/>
      <c r="Z206" s="92"/>
    </row>
    <row r="207" ht="14.25" customHeight="1">
      <c r="A207" s="90"/>
      <c r="B207" s="109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104"/>
      <c r="V207" s="104"/>
      <c r="W207" s="104"/>
      <c r="X207" s="92"/>
      <c r="Y207" s="92"/>
      <c r="Z207" s="92"/>
    </row>
    <row r="208" ht="14.25" customHeight="1">
      <c r="A208" s="90"/>
      <c r="B208" s="109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104"/>
      <c r="V208" s="104"/>
      <c r="W208" s="104"/>
      <c r="X208" s="92"/>
      <c r="Y208" s="92"/>
      <c r="Z208" s="92"/>
    </row>
    <row r="209" ht="14.25" customHeight="1">
      <c r="A209" s="90"/>
      <c r="B209" s="109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104"/>
      <c r="V209" s="104"/>
      <c r="W209" s="104"/>
      <c r="X209" s="92"/>
      <c r="Y209" s="92"/>
      <c r="Z209" s="92"/>
    </row>
    <row r="210" ht="14.25" customHeight="1">
      <c r="A210" s="90"/>
      <c r="B210" s="109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104"/>
      <c r="V210" s="104"/>
      <c r="W210" s="104"/>
      <c r="X210" s="92"/>
      <c r="Y210" s="92"/>
      <c r="Z210" s="92"/>
    </row>
    <row r="211" ht="14.25" customHeight="1">
      <c r="A211" s="90"/>
      <c r="B211" s="109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104"/>
      <c r="V211" s="104"/>
      <c r="W211" s="104"/>
      <c r="X211" s="92"/>
      <c r="Y211" s="92"/>
      <c r="Z211" s="92"/>
    </row>
    <row r="212" ht="14.25" customHeight="1">
      <c r="A212" s="90"/>
      <c r="B212" s="109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104"/>
      <c r="V212" s="104"/>
      <c r="W212" s="104"/>
      <c r="X212" s="92"/>
      <c r="Y212" s="92"/>
      <c r="Z212" s="92"/>
    </row>
    <row r="213" ht="14.25" customHeight="1">
      <c r="A213" s="90"/>
      <c r="B213" s="109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104"/>
      <c r="V213" s="104"/>
      <c r="W213" s="104"/>
      <c r="X213" s="92"/>
      <c r="Y213" s="92"/>
      <c r="Z213" s="92"/>
    </row>
    <row r="214" ht="14.25" customHeight="1">
      <c r="A214" s="90"/>
      <c r="B214" s="109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104"/>
      <c r="V214" s="104"/>
      <c r="W214" s="104"/>
      <c r="X214" s="92"/>
      <c r="Y214" s="92"/>
      <c r="Z214" s="92"/>
    </row>
    <row r="215" ht="14.25" customHeight="1">
      <c r="A215" s="90"/>
      <c r="B215" s="109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104"/>
      <c r="V215" s="104"/>
      <c r="W215" s="104"/>
      <c r="X215" s="92"/>
      <c r="Y215" s="92"/>
      <c r="Z215" s="92"/>
    </row>
    <row r="216" ht="14.25" customHeight="1">
      <c r="A216" s="90"/>
      <c r="B216" s="109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104"/>
      <c r="V216" s="104"/>
      <c r="W216" s="104"/>
      <c r="X216" s="92"/>
      <c r="Y216" s="92"/>
      <c r="Z216" s="92"/>
    </row>
    <row r="217" ht="14.25" customHeight="1">
      <c r="A217" s="90"/>
      <c r="B217" s="109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104"/>
      <c r="V217" s="104"/>
      <c r="W217" s="104"/>
      <c r="X217" s="92"/>
      <c r="Y217" s="92"/>
      <c r="Z217" s="92"/>
    </row>
    <row r="218" ht="14.25" customHeight="1">
      <c r="A218" s="90"/>
      <c r="B218" s="109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104"/>
      <c r="V218" s="104"/>
      <c r="W218" s="104"/>
      <c r="X218" s="92"/>
      <c r="Y218" s="92"/>
      <c r="Z218" s="92"/>
    </row>
    <row r="219" ht="14.25" customHeight="1">
      <c r="A219" s="90"/>
      <c r="B219" s="109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104"/>
      <c r="V219" s="104"/>
      <c r="W219" s="104"/>
      <c r="X219" s="92"/>
      <c r="Y219" s="92"/>
      <c r="Z219" s="92"/>
    </row>
    <row r="220" ht="14.25" customHeight="1">
      <c r="A220" s="90"/>
      <c r="B220" s="109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104"/>
      <c r="V220" s="104"/>
      <c r="W220" s="104"/>
      <c r="X220" s="92"/>
      <c r="Y220" s="92"/>
      <c r="Z220" s="92"/>
    </row>
    <row r="221" ht="14.25" customHeight="1">
      <c r="A221" s="90"/>
      <c r="B221" s="109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104"/>
      <c r="V221" s="104"/>
      <c r="W221" s="104"/>
      <c r="X221" s="92"/>
      <c r="Y221" s="92"/>
      <c r="Z221" s="92"/>
    </row>
    <row r="222" ht="14.25" customHeight="1">
      <c r="A222" s="90"/>
      <c r="B222" s="109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104"/>
      <c r="V222" s="104"/>
      <c r="W222" s="104"/>
      <c r="X222" s="92"/>
      <c r="Y222" s="92"/>
      <c r="Z222" s="92"/>
    </row>
    <row r="223" ht="14.25" customHeight="1">
      <c r="A223" s="90"/>
      <c r="B223" s="109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104"/>
      <c r="V223" s="104"/>
      <c r="W223" s="104"/>
      <c r="X223" s="92"/>
      <c r="Y223" s="92"/>
      <c r="Z223" s="92"/>
    </row>
    <row r="224" ht="14.25" customHeight="1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</row>
    <row r="225" ht="14.25" customHeight="1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90"/>
      <c r="Y225" s="72"/>
      <c r="Z225" s="104" t="str">
        <f t="shared" ref="Z225:Z227" si="90">(C67+F67+I67+L67+O67+W225)</f>
        <v>0</v>
      </c>
      <c r="AA225" s="104" t="str">
        <f t="shared" ref="AA225:AB225" si="89">(D67+G67+J67+M67+U225+X225)</f>
        <v>0</v>
      </c>
      <c r="AB225" s="104" t="str">
        <f t="shared" si="89"/>
        <v>0</v>
      </c>
      <c r="AC225" s="92" t="str">
        <f t="shared" ref="AC225:AC227" si="92">(Z225*100/28)</f>
        <v>0</v>
      </c>
      <c r="AD225" s="92" t="str">
        <f t="shared" ref="AD225:AD227" si="93">(AA225*100/20)</f>
        <v>0</v>
      </c>
      <c r="AE225" s="92" t="str">
        <f t="shared" ref="AE225:AE227" si="94">(AB225*100/10)</f>
        <v>0</v>
      </c>
    </row>
    <row r="226" ht="14.25" customHeight="1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90"/>
      <c r="Y226" s="72"/>
      <c r="Z226" s="104" t="str">
        <f t="shared" si="90"/>
        <v>0</v>
      </c>
      <c r="AA226" s="104" t="str">
        <f t="shared" ref="AA226:AB226" si="91">(D68+G68+J68+M68+U226+X226)</f>
        <v>0</v>
      </c>
      <c r="AB226" s="104" t="str">
        <f t="shared" si="91"/>
        <v>0</v>
      </c>
      <c r="AC226" s="92" t="str">
        <f t="shared" si="92"/>
        <v>0</v>
      </c>
      <c r="AD226" s="92" t="str">
        <f t="shared" si="93"/>
        <v>0</v>
      </c>
      <c r="AE226" s="92" t="str">
        <f t="shared" si="94"/>
        <v>0</v>
      </c>
    </row>
    <row r="227" ht="14.25" customHeight="1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90"/>
      <c r="Y227" s="72"/>
      <c r="Z227" s="104" t="str">
        <f t="shared" si="90"/>
        <v>0</v>
      </c>
      <c r="AA227" s="104" t="str">
        <f t="shared" ref="AA227:AB227" si="95">(D69+G69+J69+M69+U227+X227)</f>
        <v>0</v>
      </c>
      <c r="AB227" s="104" t="str">
        <f t="shared" si="95"/>
        <v>0</v>
      </c>
      <c r="AC227" s="92" t="str">
        <f t="shared" si="92"/>
        <v>0</v>
      </c>
      <c r="AD227" s="92" t="str">
        <f t="shared" si="93"/>
        <v>0</v>
      </c>
      <c r="AE227" s="92" t="str">
        <f t="shared" si="94"/>
        <v>0</v>
      </c>
    </row>
    <row r="228" ht="14.25" customHeight="1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</row>
    <row r="229" ht="14.25" customHeight="1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</row>
    <row r="230" ht="14.25" customHeight="1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</row>
    <row r="231" ht="14.25" customHeight="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</row>
    <row r="232" ht="14.25" customHeight="1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</row>
    <row r="233" ht="14.25" customHeight="1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</row>
    <row r="234" ht="14.25" customHeight="1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</row>
    <row r="235" ht="14.25" customHeight="1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</row>
    <row r="236" ht="14.25" customHeight="1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</row>
    <row r="237" ht="14.25" customHeight="1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</row>
    <row r="238" ht="14.25" customHeight="1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</row>
    <row r="239" ht="14.25" customHeight="1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</row>
    <row r="240" ht="14.25" customHeight="1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</row>
    <row r="241" ht="14.25" customHeight="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</row>
    <row r="242" ht="14.25" customHeight="1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</row>
    <row r="243" ht="14.25" customHeight="1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</row>
    <row r="244" ht="14.25" customHeight="1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</row>
    <row r="245" ht="14.25" customHeight="1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</row>
    <row r="246" ht="14.25" customHeight="1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</row>
    <row r="247" ht="14.25" customHeight="1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</row>
    <row r="248" ht="14.25" customHeight="1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</row>
    <row r="249" ht="14.25" customHeight="1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</row>
    <row r="250" ht="14.25" customHeight="1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</row>
    <row r="251" ht="14.25" customHeight="1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</row>
    <row r="252" ht="14.25" customHeight="1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</row>
    <row r="253" ht="14.25" customHeight="1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</row>
    <row r="254" ht="14.25" customHeight="1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</row>
    <row r="255" ht="14.25" customHeight="1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</row>
    <row r="256" ht="14.25" customHeight="1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</row>
    <row r="257" ht="14.25" customHeight="1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</row>
    <row r="258" ht="14.25" customHeight="1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</row>
    <row r="259" ht="14.25" customHeight="1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</row>
    <row r="260" ht="14.25" customHeight="1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</row>
    <row r="261" ht="14.25" customHeight="1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</row>
    <row r="262" ht="14.25" customHeight="1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</row>
    <row r="263" ht="14.25" customHeight="1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</row>
    <row r="264" ht="14.25" customHeight="1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</row>
    <row r="265" ht="14.25" customHeight="1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</row>
    <row r="266" ht="14.25" customHeight="1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</row>
    <row r="267" ht="14.25" customHeight="1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</row>
    <row r="268" ht="14.25" customHeight="1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</row>
    <row r="269" ht="14.25" customHeight="1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</row>
    <row r="270" ht="14.25" customHeight="1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</row>
    <row r="271" ht="14.25" customHeight="1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</row>
    <row r="272" ht="14.25" customHeight="1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</row>
    <row r="273" ht="14.25" customHeight="1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</row>
    <row r="274" ht="14.25" customHeight="1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</row>
    <row r="275" ht="14.25" customHeight="1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</row>
    <row r="276" ht="14.25" customHeight="1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Z276" s="72"/>
    </row>
    <row r="277" ht="14.25" customHeight="1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</row>
    <row r="278" ht="14.25" customHeight="1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</row>
    <row r="279" ht="14.25" customHeight="1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</row>
    <row r="280" ht="14.25" customHeight="1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</row>
    <row r="281" ht="14.25" customHeight="1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</row>
    <row r="282" ht="14.25" customHeight="1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</row>
    <row r="283" ht="14.25" customHeight="1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</row>
    <row r="284" ht="14.25" customHeight="1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</row>
    <row r="285" ht="14.25" customHeight="1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</row>
    <row r="286" ht="14.25" customHeight="1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</row>
    <row r="287" ht="14.25" customHeight="1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</row>
    <row r="288" ht="14.25" customHeight="1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</row>
    <row r="289" ht="14.25" customHeight="1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</row>
    <row r="290" ht="14.25" customHeight="1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2"/>
    </row>
    <row r="291" ht="14.25" customHeight="1">
      <c r="A291" s="72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</row>
    <row r="292" ht="14.25" customHeight="1">
      <c r="A292" s="72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2"/>
      <c r="W292" s="72"/>
      <c r="X292" s="72"/>
      <c r="Y292" s="72"/>
      <c r="Z292" s="72"/>
    </row>
    <row r="293" ht="14.25" customHeight="1">
      <c r="A293" s="72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</row>
    <row r="294" ht="14.25" customHeight="1">
      <c r="A294" s="72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72"/>
      <c r="X294" s="72"/>
      <c r="Y294" s="72"/>
      <c r="Z294" s="72"/>
    </row>
    <row r="295" ht="14.25" customHeight="1">
      <c r="A295" s="72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72"/>
      <c r="Z295" s="72"/>
    </row>
    <row r="296" ht="14.25" customHeight="1">
      <c r="A296" s="72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</row>
    <row r="297" ht="14.25" customHeight="1">
      <c r="A297" s="72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  <c r="U297" s="72"/>
      <c r="V297" s="72"/>
      <c r="W297" s="72"/>
      <c r="X297" s="72"/>
      <c r="Y297" s="72"/>
      <c r="Z297" s="72"/>
    </row>
    <row r="298" ht="14.25" customHeight="1">
      <c r="A298" s="72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</row>
    <row r="299" ht="14.25" customHeight="1">
      <c r="A299" s="72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  <c r="U299" s="72"/>
      <c r="V299" s="72"/>
      <c r="W299" s="72"/>
      <c r="X299" s="72"/>
      <c r="Y299" s="72"/>
      <c r="Z299" s="72"/>
    </row>
    <row r="300" ht="14.25" customHeight="1">
      <c r="A300" s="72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72"/>
      <c r="X300" s="72"/>
      <c r="Y300" s="72"/>
      <c r="Z300" s="72"/>
    </row>
    <row r="301" ht="14.25" customHeight="1">
      <c r="A301" s="72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  <c r="V301" s="72"/>
      <c r="W301" s="72"/>
      <c r="X301" s="72"/>
      <c r="Y301" s="72"/>
      <c r="Z301" s="72"/>
    </row>
    <row r="302" ht="14.25" customHeight="1">
      <c r="A302" s="72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2"/>
      <c r="V302" s="72"/>
      <c r="W302" s="72"/>
      <c r="X302" s="72"/>
      <c r="Y302" s="72"/>
      <c r="Z302" s="72"/>
    </row>
    <row r="303" ht="14.25" customHeight="1">
      <c r="A303" s="72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  <c r="V303" s="72"/>
      <c r="W303" s="72"/>
      <c r="X303" s="72"/>
      <c r="Y303" s="72"/>
      <c r="Z303" s="72"/>
    </row>
    <row r="304" ht="14.25" customHeight="1">
      <c r="A304" s="72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</row>
    <row r="305" ht="14.25" customHeight="1">
      <c r="A305" s="72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</row>
    <row r="306" ht="14.25" customHeight="1">
      <c r="A306" s="72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  <c r="V306" s="72"/>
      <c r="W306" s="72"/>
      <c r="X306" s="72"/>
      <c r="Y306" s="72"/>
      <c r="Z306" s="72"/>
    </row>
    <row r="307" ht="14.25" customHeight="1">
      <c r="A307" s="72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2"/>
      <c r="W307" s="72"/>
      <c r="X307" s="72"/>
      <c r="Y307" s="72"/>
      <c r="Z307" s="72"/>
    </row>
    <row r="308" ht="14.25" customHeight="1">
      <c r="A308" s="72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</row>
    <row r="309" ht="14.25" customHeight="1">
      <c r="A309" s="72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</row>
    <row r="310" ht="14.25" customHeight="1">
      <c r="A310" s="72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/>
      <c r="V310" s="72"/>
      <c r="W310" s="72"/>
      <c r="X310" s="72"/>
      <c r="Y310" s="72"/>
      <c r="Z310" s="72"/>
    </row>
    <row r="311" ht="14.25" customHeight="1">
      <c r="A311" s="72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  <c r="V311" s="72"/>
      <c r="W311" s="72"/>
      <c r="X311" s="72"/>
      <c r="Y311" s="72"/>
      <c r="Z311" s="72"/>
    </row>
    <row r="312" ht="14.25" customHeight="1">
      <c r="A312" s="72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</row>
    <row r="313" ht="14.25" customHeight="1">
      <c r="A313" s="72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  <c r="V313" s="72"/>
      <c r="W313" s="72"/>
      <c r="X313" s="72"/>
      <c r="Y313" s="72"/>
      <c r="Z313" s="72"/>
    </row>
    <row r="314" ht="14.25" customHeight="1">
      <c r="A314" s="72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/>
      <c r="V314" s="72"/>
      <c r="W314" s="72"/>
      <c r="X314" s="72"/>
      <c r="Y314" s="72"/>
      <c r="Z314" s="72"/>
    </row>
    <row r="315" ht="14.25" customHeight="1">
      <c r="A315" s="72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</row>
    <row r="316" ht="14.25" customHeight="1">
      <c r="A316" s="72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  <c r="U316" s="72"/>
      <c r="V316" s="72"/>
      <c r="W316" s="72"/>
      <c r="X316" s="72"/>
      <c r="Y316" s="72"/>
      <c r="Z316" s="72"/>
    </row>
    <row r="317" ht="14.25" customHeight="1">
      <c r="A317" s="72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2"/>
      <c r="W317" s="72"/>
      <c r="X317" s="72"/>
      <c r="Y317" s="72"/>
      <c r="Z317" s="72"/>
    </row>
    <row r="318" ht="14.25" customHeight="1">
      <c r="A318" s="72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V318" s="72"/>
      <c r="W318" s="72"/>
      <c r="X318" s="72"/>
      <c r="Y318" s="72"/>
      <c r="Z318" s="72"/>
    </row>
    <row r="319" ht="14.25" customHeight="1">
      <c r="A319" s="72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V319" s="72"/>
      <c r="W319" s="72"/>
      <c r="X319" s="72"/>
      <c r="Y319" s="72"/>
      <c r="Z319" s="72"/>
    </row>
    <row r="320" ht="14.25" customHeight="1">
      <c r="A320" s="72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/>
      <c r="W320" s="72"/>
      <c r="X320" s="72"/>
      <c r="Y320" s="72"/>
      <c r="Z320" s="72"/>
    </row>
    <row r="321" ht="14.25" customHeight="1">
      <c r="A321" s="72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72"/>
      <c r="X321" s="72"/>
      <c r="Y321" s="72"/>
      <c r="Z321" s="72"/>
    </row>
    <row r="322" ht="14.25" customHeight="1">
      <c r="A322" s="72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</row>
    <row r="323" ht="14.25" customHeight="1">
      <c r="A323" s="72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/>
      <c r="W323" s="72"/>
      <c r="X323" s="72"/>
      <c r="Y323" s="72"/>
      <c r="Z323" s="72"/>
    </row>
    <row r="324" ht="14.25" customHeight="1">
      <c r="A324" s="72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V324" s="72"/>
      <c r="W324" s="72"/>
      <c r="X324" s="72"/>
      <c r="Y324" s="72"/>
      <c r="Z324" s="72"/>
    </row>
    <row r="325" ht="14.25" customHeight="1">
      <c r="A325" s="72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V325" s="72"/>
      <c r="W325" s="72"/>
      <c r="X325" s="72"/>
      <c r="Y325" s="72"/>
      <c r="Z325" s="72"/>
    </row>
    <row r="326" ht="14.25" customHeight="1">
      <c r="A326" s="72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72"/>
      <c r="X326" s="72"/>
      <c r="Y326" s="72"/>
      <c r="Z326" s="72"/>
    </row>
    <row r="327" ht="14.25" customHeight="1">
      <c r="A327" s="72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72"/>
      <c r="X327" s="72"/>
      <c r="Y327" s="72"/>
      <c r="Z327" s="72"/>
    </row>
    <row r="328" ht="14.25" customHeight="1">
      <c r="A328" s="72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</row>
    <row r="329" ht="14.25" customHeight="1">
      <c r="A329" s="72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  <c r="Z329" s="72"/>
    </row>
    <row r="330" ht="14.25" customHeight="1">
      <c r="A330" s="72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72"/>
      <c r="X330" s="72"/>
      <c r="Y330" s="72"/>
      <c r="Z330" s="72"/>
    </row>
    <row r="331" ht="14.25" customHeight="1">
      <c r="A331" s="72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2"/>
    </row>
    <row r="332" ht="14.25" customHeight="1">
      <c r="A332" s="72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V332" s="72"/>
      <c r="W332" s="72"/>
      <c r="X332" s="72"/>
      <c r="Y332" s="72"/>
      <c r="Z332" s="72"/>
    </row>
    <row r="333" ht="14.25" customHeight="1">
      <c r="A333" s="72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</row>
    <row r="334" ht="14.25" customHeight="1">
      <c r="A334" s="72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  <c r="Y334" s="72"/>
      <c r="Z334" s="72"/>
    </row>
    <row r="335" ht="14.25" customHeight="1">
      <c r="A335" s="72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</row>
    <row r="336" ht="14.25" customHeight="1">
      <c r="A336" s="72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72"/>
      <c r="X336" s="72"/>
      <c r="Y336" s="72"/>
      <c r="Z336" s="72"/>
    </row>
    <row r="337" ht="14.25" customHeight="1">
      <c r="A337" s="72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72"/>
      <c r="X337" s="72"/>
      <c r="Y337" s="72"/>
      <c r="Z337" s="72"/>
    </row>
    <row r="338" ht="14.25" customHeight="1">
      <c r="A338" s="72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  <c r="Z338" s="72"/>
    </row>
    <row r="339" ht="14.25" customHeight="1">
      <c r="A339" s="72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/>
      <c r="X339" s="72"/>
      <c r="Y339" s="72"/>
      <c r="Z339" s="72"/>
    </row>
    <row r="340" ht="14.25" customHeight="1">
      <c r="A340" s="72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72"/>
      <c r="X340" s="72"/>
      <c r="Y340" s="72"/>
      <c r="Z340" s="72"/>
    </row>
    <row r="341" ht="14.25" customHeight="1">
      <c r="A341" s="72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  <c r="U341" s="72"/>
      <c r="V341" s="72"/>
      <c r="W341" s="72"/>
      <c r="X341" s="72"/>
      <c r="Y341" s="72"/>
      <c r="Z341" s="72"/>
    </row>
    <row r="342" ht="14.25" customHeight="1">
      <c r="A342" s="72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</row>
    <row r="343" ht="14.25" customHeight="1">
      <c r="A343" s="72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</row>
    <row r="344" ht="14.25" customHeight="1">
      <c r="A344" s="72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V344" s="72"/>
      <c r="W344" s="72"/>
      <c r="X344" s="72"/>
      <c r="Y344" s="72"/>
      <c r="Z344" s="72"/>
    </row>
    <row r="345" ht="14.25" customHeight="1">
      <c r="A345" s="72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  <c r="V345" s="72"/>
      <c r="W345" s="72"/>
      <c r="X345" s="72"/>
      <c r="Y345" s="72"/>
      <c r="Z345" s="72"/>
    </row>
    <row r="346" ht="14.25" customHeight="1">
      <c r="A346" s="72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  <c r="V346" s="72"/>
      <c r="W346" s="72"/>
      <c r="X346" s="72"/>
      <c r="Y346" s="72"/>
      <c r="Z346" s="72"/>
    </row>
    <row r="347" ht="14.25" customHeight="1">
      <c r="A347" s="72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</row>
    <row r="348" ht="14.25" customHeight="1">
      <c r="A348" s="72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72"/>
      <c r="X348" s="72"/>
      <c r="Y348" s="72"/>
      <c r="Z348" s="72"/>
    </row>
    <row r="349" ht="14.25" customHeight="1">
      <c r="A349" s="72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  <c r="V349" s="72"/>
      <c r="W349" s="72"/>
      <c r="X349" s="72"/>
      <c r="Y349" s="72"/>
      <c r="Z349" s="72"/>
    </row>
    <row r="350" ht="14.25" customHeight="1">
      <c r="A350" s="72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</row>
    <row r="351" ht="14.25" customHeight="1">
      <c r="A351" s="72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  <c r="V351" s="72"/>
      <c r="W351" s="72"/>
      <c r="X351" s="72"/>
      <c r="Y351" s="72"/>
      <c r="Z351" s="72"/>
    </row>
    <row r="352" ht="14.25" customHeight="1">
      <c r="A352" s="72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  <c r="V352" s="72"/>
      <c r="W352" s="72"/>
      <c r="X352" s="72"/>
      <c r="Y352" s="72"/>
      <c r="Z352" s="72"/>
    </row>
    <row r="353" ht="14.25" customHeight="1">
      <c r="A353" s="72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2"/>
      <c r="W353" s="72"/>
      <c r="X353" s="72"/>
      <c r="Y353" s="72"/>
      <c r="Z353" s="72"/>
    </row>
    <row r="354" ht="14.25" customHeight="1">
      <c r="A354" s="72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V354" s="72"/>
      <c r="W354" s="72"/>
      <c r="X354" s="72"/>
      <c r="Y354" s="72"/>
      <c r="Z354" s="72"/>
    </row>
    <row r="355" ht="14.25" customHeight="1">
      <c r="A355" s="72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</row>
    <row r="356" ht="14.25" customHeight="1">
      <c r="A356" s="72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  <c r="Z356" s="72"/>
    </row>
    <row r="357" ht="14.25" customHeight="1">
      <c r="A357" s="72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  <c r="V357" s="72"/>
      <c r="W357" s="72"/>
      <c r="X357" s="72"/>
      <c r="Y357" s="72"/>
      <c r="Z357" s="72"/>
    </row>
    <row r="358" ht="14.25" customHeight="1">
      <c r="A358" s="72"/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  <c r="U358" s="72"/>
      <c r="V358" s="72"/>
      <c r="W358" s="72"/>
      <c r="X358" s="72"/>
      <c r="Y358" s="72"/>
      <c r="Z358" s="72"/>
    </row>
    <row r="359" ht="14.25" customHeight="1">
      <c r="A359" s="72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  <c r="V359" s="72"/>
      <c r="W359" s="72"/>
      <c r="X359" s="72"/>
      <c r="Y359" s="72"/>
      <c r="Z359" s="72"/>
    </row>
    <row r="360" ht="14.25" customHeight="1">
      <c r="A360" s="72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</row>
    <row r="361" ht="14.25" customHeight="1">
      <c r="A361" s="72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  <c r="V361" s="72"/>
      <c r="W361" s="72"/>
      <c r="X361" s="72"/>
      <c r="Y361" s="72"/>
      <c r="Z361" s="72"/>
    </row>
    <row r="362" ht="14.25" customHeight="1">
      <c r="A362" s="72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</row>
    <row r="363" ht="14.25" customHeight="1">
      <c r="A363" s="72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</row>
    <row r="364" ht="14.25" customHeight="1">
      <c r="A364" s="72"/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</row>
    <row r="365" ht="14.25" customHeight="1">
      <c r="A365" s="72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V365" s="72"/>
      <c r="W365" s="72"/>
      <c r="X365" s="72"/>
      <c r="Y365" s="72"/>
      <c r="Z365" s="72"/>
    </row>
    <row r="366" ht="14.25" customHeight="1">
      <c r="A366" s="72"/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  <c r="V366" s="72"/>
      <c r="W366" s="72"/>
      <c r="X366" s="72"/>
      <c r="Y366" s="72"/>
      <c r="Z366" s="72"/>
    </row>
    <row r="367" ht="14.25" customHeight="1">
      <c r="A367" s="72"/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  <c r="V367" s="72"/>
      <c r="W367" s="72"/>
      <c r="X367" s="72"/>
      <c r="Y367" s="72"/>
      <c r="Z367" s="72"/>
    </row>
    <row r="368" ht="14.25" customHeight="1">
      <c r="A368" s="72"/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2"/>
      <c r="W368" s="72"/>
      <c r="X368" s="72"/>
      <c r="Y368" s="72"/>
      <c r="Z368" s="72"/>
    </row>
    <row r="369" ht="14.25" customHeight="1">
      <c r="A369" s="72"/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72"/>
      <c r="X369" s="72"/>
      <c r="Y369" s="72"/>
      <c r="Z369" s="72"/>
    </row>
    <row r="370" ht="14.25" customHeight="1">
      <c r="A370" s="72"/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72"/>
      <c r="X370" s="72"/>
      <c r="Y370" s="72"/>
      <c r="Z370" s="72"/>
    </row>
    <row r="371" ht="14.25" customHeight="1">
      <c r="A371" s="72"/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2"/>
      <c r="Z371" s="72"/>
    </row>
    <row r="372" ht="14.25" customHeight="1">
      <c r="A372" s="72"/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V372" s="72"/>
      <c r="W372" s="72"/>
      <c r="X372" s="72"/>
      <c r="Y372" s="72"/>
      <c r="Z372" s="72"/>
    </row>
    <row r="373" ht="14.25" customHeight="1">
      <c r="A373" s="72"/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72"/>
      <c r="X373" s="72"/>
      <c r="Y373" s="72"/>
      <c r="Z373" s="72"/>
    </row>
    <row r="374" ht="14.25" customHeight="1">
      <c r="A374" s="72"/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  <c r="U374" s="72"/>
      <c r="V374" s="72"/>
      <c r="W374" s="72"/>
      <c r="X374" s="72"/>
      <c r="Y374" s="72"/>
      <c r="Z374" s="72"/>
    </row>
    <row r="375" ht="14.25" customHeight="1">
      <c r="A375" s="72"/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  <c r="V375" s="72"/>
      <c r="W375" s="72"/>
      <c r="X375" s="72"/>
      <c r="Y375" s="72"/>
      <c r="Z375" s="72"/>
    </row>
    <row r="376" ht="14.25" customHeight="1">
      <c r="A376" s="72"/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  <c r="U376" s="72"/>
      <c r="V376" s="72"/>
      <c r="W376" s="72"/>
      <c r="X376" s="72"/>
      <c r="Y376" s="72"/>
      <c r="Z376" s="72"/>
    </row>
    <row r="377" ht="14.25" customHeight="1">
      <c r="A377" s="72"/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  <c r="V377" s="72"/>
      <c r="W377" s="72"/>
      <c r="X377" s="72"/>
      <c r="Y377" s="72"/>
      <c r="Z377" s="72"/>
    </row>
    <row r="378" ht="14.25" customHeight="1">
      <c r="A378" s="72"/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  <c r="U378" s="72"/>
      <c r="V378" s="72"/>
      <c r="W378" s="72"/>
      <c r="X378" s="72"/>
      <c r="Y378" s="72"/>
      <c r="Z378" s="72"/>
    </row>
    <row r="379" ht="14.25" customHeight="1">
      <c r="A379" s="72"/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  <c r="V379" s="72"/>
      <c r="W379" s="72"/>
      <c r="X379" s="72"/>
      <c r="Y379" s="72"/>
      <c r="Z379" s="72"/>
    </row>
    <row r="380" ht="14.25" customHeight="1">
      <c r="A380" s="72"/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  <c r="U380" s="72"/>
      <c r="V380" s="72"/>
      <c r="W380" s="72"/>
      <c r="X380" s="72"/>
      <c r="Y380" s="72"/>
      <c r="Z380" s="72"/>
    </row>
    <row r="381" ht="14.25" customHeight="1">
      <c r="A381" s="72"/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72"/>
      <c r="V381" s="72"/>
      <c r="W381" s="72"/>
      <c r="X381" s="72"/>
      <c r="Y381" s="72"/>
      <c r="Z381" s="72"/>
    </row>
    <row r="382" ht="14.25" customHeight="1">
      <c r="A382" s="72"/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  <c r="U382" s="72"/>
      <c r="V382" s="72"/>
      <c r="W382" s="72"/>
      <c r="X382" s="72"/>
      <c r="Y382" s="72"/>
      <c r="Z382" s="72"/>
    </row>
    <row r="383" ht="14.25" customHeight="1">
      <c r="A383" s="72"/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  <c r="V383" s="72"/>
      <c r="W383" s="72"/>
      <c r="X383" s="72"/>
      <c r="Y383" s="72"/>
      <c r="Z383" s="72"/>
    </row>
    <row r="384" ht="14.25" customHeight="1">
      <c r="A384" s="72"/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  <c r="U384" s="72"/>
      <c r="V384" s="72"/>
      <c r="W384" s="72"/>
      <c r="X384" s="72"/>
      <c r="Y384" s="72"/>
      <c r="Z384" s="72"/>
    </row>
    <row r="385" ht="14.25" customHeight="1">
      <c r="A385" s="72"/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V385" s="72"/>
      <c r="W385" s="72"/>
      <c r="X385" s="72"/>
      <c r="Y385" s="72"/>
      <c r="Z385" s="72"/>
    </row>
    <row r="386" ht="14.25" customHeight="1">
      <c r="A386" s="72"/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</row>
    <row r="387" ht="14.25" customHeight="1">
      <c r="A387" s="72"/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  <c r="V387" s="72"/>
      <c r="W387" s="72"/>
      <c r="X387" s="72"/>
      <c r="Y387" s="72"/>
      <c r="Z387" s="72"/>
    </row>
    <row r="388" ht="14.25" customHeight="1">
      <c r="A388" s="72"/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  <c r="U388" s="72"/>
      <c r="V388" s="72"/>
      <c r="W388" s="72"/>
      <c r="X388" s="72"/>
      <c r="Y388" s="72"/>
      <c r="Z388" s="72"/>
    </row>
    <row r="389" ht="14.25" customHeight="1">
      <c r="A389" s="72"/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</row>
    <row r="390" ht="14.25" customHeight="1">
      <c r="A390" s="72"/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  <c r="U390" s="72"/>
      <c r="V390" s="72"/>
      <c r="W390" s="72"/>
      <c r="X390" s="72"/>
      <c r="Y390" s="72"/>
      <c r="Z390" s="72"/>
    </row>
    <row r="391" ht="14.25" customHeight="1">
      <c r="A391" s="72"/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72"/>
      <c r="Y391" s="72"/>
      <c r="Z391" s="72"/>
    </row>
    <row r="392" ht="14.25" customHeight="1">
      <c r="A392" s="72"/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  <c r="U392" s="72"/>
      <c r="V392" s="72"/>
      <c r="W392" s="72"/>
      <c r="X392" s="72"/>
      <c r="Y392" s="72"/>
      <c r="Z392" s="72"/>
    </row>
    <row r="393" ht="14.25" customHeight="1">
      <c r="A393" s="72"/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</row>
    <row r="394" ht="14.25" customHeight="1">
      <c r="A394" s="72"/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72"/>
      <c r="Y394" s="72"/>
      <c r="Z394" s="72"/>
    </row>
    <row r="395" ht="14.25" customHeight="1">
      <c r="A395" s="72"/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/>
      <c r="V395" s="72"/>
      <c r="W395" s="72"/>
      <c r="X395" s="72"/>
      <c r="Y395" s="72"/>
      <c r="Z395" s="72"/>
    </row>
    <row r="396" ht="14.25" customHeight="1">
      <c r="A396" s="72"/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</row>
    <row r="397" ht="14.25" customHeight="1">
      <c r="A397" s="72"/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  <c r="U397" s="72"/>
      <c r="V397" s="72"/>
      <c r="W397" s="72"/>
      <c r="X397" s="72"/>
      <c r="Y397" s="72"/>
      <c r="Z397" s="72"/>
    </row>
    <row r="398" ht="14.25" customHeight="1">
      <c r="A398" s="72"/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72"/>
      <c r="Y398" s="72"/>
      <c r="Z398" s="72"/>
    </row>
    <row r="399" ht="14.25" customHeight="1">
      <c r="A399" s="72"/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  <c r="U399" s="72"/>
      <c r="V399" s="72"/>
      <c r="W399" s="72"/>
      <c r="X399" s="72"/>
      <c r="Y399" s="72"/>
      <c r="Z399" s="72"/>
    </row>
    <row r="400" ht="14.25" customHeight="1">
      <c r="A400" s="72"/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72"/>
      <c r="Y400" s="72"/>
      <c r="Z400" s="72"/>
    </row>
    <row r="401" ht="14.25" customHeight="1">
      <c r="A401" s="72"/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  <c r="U401" s="72"/>
      <c r="V401" s="72"/>
      <c r="W401" s="72"/>
      <c r="X401" s="72"/>
      <c r="Y401" s="72"/>
      <c r="Z401" s="72"/>
    </row>
    <row r="402" ht="14.25" customHeight="1">
      <c r="A402" s="72"/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</row>
    <row r="403" ht="14.25" customHeight="1">
      <c r="A403" s="72"/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  <c r="U403" s="72"/>
      <c r="V403" s="72"/>
      <c r="W403" s="72"/>
      <c r="X403" s="72"/>
      <c r="Y403" s="72"/>
      <c r="Z403" s="72"/>
    </row>
    <row r="404" ht="14.25" customHeight="1">
      <c r="A404" s="72"/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  <c r="U404" s="72"/>
      <c r="V404" s="72"/>
      <c r="W404" s="72"/>
      <c r="X404" s="72"/>
      <c r="Y404" s="72"/>
      <c r="Z404" s="72"/>
    </row>
    <row r="405" ht="14.25" customHeight="1">
      <c r="A405" s="72"/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72"/>
      <c r="Y405" s="72"/>
      <c r="Z405" s="72"/>
    </row>
    <row r="406" ht="14.25" customHeight="1">
      <c r="A406" s="72"/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72"/>
      <c r="Y406" s="72"/>
      <c r="Z406" s="72"/>
    </row>
    <row r="407" ht="14.25" customHeight="1">
      <c r="A407" s="72"/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  <c r="U407" s="72"/>
      <c r="V407" s="72"/>
      <c r="W407" s="72"/>
      <c r="X407" s="72"/>
      <c r="Y407" s="72"/>
      <c r="Z407" s="72"/>
    </row>
    <row r="408" ht="14.25" customHeight="1">
      <c r="A408" s="72"/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  <c r="U408" s="72"/>
      <c r="V408" s="72"/>
      <c r="W408" s="72"/>
      <c r="X408" s="72"/>
      <c r="Y408" s="72"/>
      <c r="Z408" s="72"/>
    </row>
    <row r="409" ht="14.25" customHeight="1">
      <c r="A409" s="72"/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72"/>
      <c r="Y409" s="72"/>
      <c r="Z409" s="72"/>
    </row>
    <row r="410" ht="14.25" customHeight="1">
      <c r="A410" s="72"/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  <c r="U410" s="72"/>
      <c r="V410" s="72"/>
      <c r="W410" s="72"/>
      <c r="X410" s="72"/>
      <c r="Y410" s="72"/>
      <c r="Z410" s="72"/>
    </row>
    <row r="411" ht="14.25" customHeight="1">
      <c r="A411" s="72"/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  <c r="U411" s="72"/>
      <c r="V411" s="72"/>
      <c r="W411" s="72"/>
      <c r="X411" s="72"/>
      <c r="Y411" s="72"/>
      <c r="Z411" s="72"/>
    </row>
    <row r="412" ht="14.25" customHeight="1">
      <c r="A412" s="72"/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  <c r="U412" s="72"/>
      <c r="V412" s="72"/>
      <c r="W412" s="72"/>
      <c r="X412" s="72"/>
      <c r="Y412" s="72"/>
      <c r="Z412" s="72"/>
    </row>
    <row r="413" ht="14.25" customHeight="1">
      <c r="A413" s="72"/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</row>
    <row r="414" ht="14.25" customHeight="1">
      <c r="A414" s="72"/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  <c r="U414" s="72"/>
      <c r="V414" s="72"/>
      <c r="W414" s="72"/>
      <c r="X414" s="72"/>
      <c r="Y414" s="72"/>
      <c r="Z414" s="72"/>
    </row>
    <row r="415" ht="14.25" customHeight="1">
      <c r="A415" s="72"/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72"/>
      <c r="W415" s="72"/>
      <c r="X415" s="72"/>
      <c r="Y415" s="72"/>
      <c r="Z415" s="72"/>
    </row>
    <row r="416" ht="14.25" customHeight="1">
      <c r="A416" s="72"/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</row>
    <row r="417" ht="14.25" customHeight="1">
      <c r="A417" s="72"/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</row>
    <row r="418" ht="14.25" customHeight="1">
      <c r="A418" s="72"/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  <c r="U418" s="72"/>
      <c r="V418" s="72"/>
      <c r="W418" s="72"/>
      <c r="X418" s="72"/>
      <c r="Y418" s="72"/>
      <c r="Z418" s="72"/>
    </row>
    <row r="419" ht="14.25" customHeight="1">
      <c r="A419" s="72"/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  <c r="U419" s="72"/>
      <c r="V419" s="72"/>
      <c r="W419" s="72"/>
      <c r="X419" s="72"/>
      <c r="Y419" s="72"/>
      <c r="Z419" s="72"/>
    </row>
    <row r="420" ht="14.25" customHeight="1">
      <c r="A420" s="72"/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  <c r="U420" s="72"/>
      <c r="V420" s="72"/>
      <c r="W420" s="72"/>
      <c r="X420" s="72"/>
      <c r="Y420" s="72"/>
      <c r="Z420" s="72"/>
    </row>
    <row r="421" ht="14.25" customHeight="1">
      <c r="A421" s="72"/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  <c r="U421" s="72"/>
      <c r="V421" s="72"/>
      <c r="W421" s="72"/>
      <c r="X421" s="72"/>
      <c r="Y421" s="72"/>
      <c r="Z421" s="72"/>
    </row>
    <row r="422" ht="14.25" customHeight="1">
      <c r="A422" s="72"/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</row>
    <row r="423" ht="14.25" customHeight="1">
      <c r="A423" s="72"/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  <c r="U423" s="72"/>
      <c r="V423" s="72"/>
      <c r="W423" s="72"/>
      <c r="X423" s="72"/>
      <c r="Y423" s="72"/>
      <c r="Z423" s="72"/>
    </row>
    <row r="424" ht="14.25" customHeight="1">
      <c r="A424" s="72"/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  <c r="U424" s="72"/>
      <c r="V424" s="72"/>
      <c r="W424" s="72"/>
      <c r="X424" s="72"/>
      <c r="Y424" s="72"/>
      <c r="Z424" s="72"/>
    </row>
    <row r="425" ht="14.25" customHeight="1">
      <c r="A425" s="72"/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  <c r="U425" s="72"/>
      <c r="V425" s="72"/>
      <c r="W425" s="72"/>
      <c r="X425" s="72"/>
      <c r="Y425" s="72"/>
      <c r="Z425" s="72"/>
    </row>
    <row r="426" ht="14.25" customHeight="1">
      <c r="A426" s="72"/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72"/>
      <c r="Y426" s="72"/>
      <c r="Z426" s="72"/>
    </row>
    <row r="427" ht="14.25" customHeight="1">
      <c r="A427" s="72"/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  <c r="U427" s="72"/>
      <c r="V427" s="72"/>
      <c r="W427" s="72"/>
      <c r="X427" s="72"/>
      <c r="Y427" s="72"/>
      <c r="Z427" s="72"/>
    </row>
  </sheetData>
  <mergeCells count="11">
    <mergeCell ref="C5:E5"/>
    <mergeCell ref="F5:H5"/>
    <mergeCell ref="I5:K5"/>
    <mergeCell ref="L5:N5"/>
    <mergeCell ref="O5:Q5"/>
    <mergeCell ref="R5:T5"/>
    <mergeCell ref="U5:W5"/>
    <mergeCell ref="X5:Z5"/>
    <mergeCell ref="A1:Z3"/>
    <mergeCell ref="A4:Z4"/>
    <mergeCell ref="A5:B5"/>
  </mergeCells>
  <printOptions/>
  <pageMargins bottom="0.75" footer="0.0" header="0.0" left="0.7" right="0.7" top="0.75"/>
  <pageSetup scale="75"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46.0"/>
    <col customWidth="1" min="3" max="4" width="5.71"/>
    <col customWidth="1" min="5" max="5" width="5.57"/>
    <col customWidth="1" min="6" max="7" width="5.71"/>
    <col customWidth="1" min="8" max="8" width="5.57"/>
    <col customWidth="1" min="9" max="10" width="5.71"/>
    <col customWidth="1" min="11" max="11" width="5.57"/>
    <col customWidth="1" min="12" max="13" width="5.71"/>
    <col customWidth="1" min="14" max="14" width="5.57"/>
    <col customWidth="1" min="15" max="16" width="5.71"/>
    <col customWidth="1" min="17" max="17" width="5.57"/>
    <col customWidth="1" min="18" max="19" width="5.71"/>
    <col customWidth="1" min="20" max="20" width="5.57"/>
    <col customWidth="1" min="21" max="22" width="5.71"/>
    <col customWidth="1" min="23" max="23" width="5.57"/>
    <col customWidth="1" min="24" max="24" width="12.14"/>
    <col customWidth="1" min="25" max="25" width="5.71"/>
    <col customWidth="1" min="26" max="26" width="5.57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ht="14.25" customHeight="1">
      <c r="A2" s="4"/>
      <c r="Z2" s="5"/>
    </row>
    <row r="3" ht="14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</row>
    <row r="4" ht="43.5" customHeight="1">
      <c r="A4" s="9" t="s">
        <v>112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</row>
    <row r="5" ht="14.25" customHeight="1">
      <c r="A5" s="12" t="s">
        <v>2</v>
      </c>
      <c r="B5" s="11"/>
      <c r="C5" s="13" t="s">
        <v>3</v>
      </c>
      <c r="D5" s="10"/>
      <c r="E5" s="11"/>
      <c r="F5" s="14" t="s">
        <v>4</v>
      </c>
      <c r="G5" s="10"/>
      <c r="H5" s="11"/>
      <c r="I5" s="15" t="s">
        <v>5</v>
      </c>
      <c r="J5" s="10"/>
      <c r="K5" s="11"/>
      <c r="L5" s="16" t="s">
        <v>6</v>
      </c>
      <c r="M5" s="10"/>
      <c r="N5" s="11"/>
      <c r="O5" s="17" t="s">
        <v>7</v>
      </c>
      <c r="P5" s="10"/>
      <c r="Q5" s="11"/>
      <c r="R5" s="12" t="s">
        <v>8</v>
      </c>
      <c r="S5" s="10"/>
      <c r="T5" s="11"/>
      <c r="U5" s="18" t="s">
        <v>9</v>
      </c>
      <c r="V5" s="10"/>
      <c r="W5" s="11"/>
      <c r="X5" s="19" t="s">
        <v>10</v>
      </c>
      <c r="Y5" s="10"/>
      <c r="Z5" s="11"/>
    </row>
    <row r="6" ht="14.25" customHeight="1">
      <c r="A6" s="21" t="s">
        <v>11</v>
      </c>
      <c r="B6" s="21" t="s">
        <v>12</v>
      </c>
      <c r="C6" s="22" t="s">
        <v>13</v>
      </c>
      <c r="D6" s="22" t="s">
        <v>14</v>
      </c>
      <c r="E6" s="22" t="s">
        <v>15</v>
      </c>
      <c r="F6" s="22" t="s">
        <v>13</v>
      </c>
      <c r="G6" s="22" t="s">
        <v>14</v>
      </c>
      <c r="H6" s="22" t="s">
        <v>15</v>
      </c>
      <c r="I6" s="22" t="s">
        <v>13</v>
      </c>
      <c r="J6" s="22" t="s">
        <v>14</v>
      </c>
      <c r="K6" s="22" t="s">
        <v>15</v>
      </c>
      <c r="L6" s="22" t="s">
        <v>13</v>
      </c>
      <c r="M6" s="22" t="s">
        <v>14</v>
      </c>
      <c r="N6" s="22" t="s">
        <v>15</v>
      </c>
      <c r="O6" s="22" t="s">
        <v>13</v>
      </c>
      <c r="P6" s="22" t="s">
        <v>14</v>
      </c>
      <c r="Q6" s="22" t="s">
        <v>15</v>
      </c>
      <c r="R6" s="22" t="s">
        <v>13</v>
      </c>
      <c r="S6" s="22" t="s">
        <v>14</v>
      </c>
      <c r="T6" s="22" t="s">
        <v>15</v>
      </c>
      <c r="U6" s="22" t="s">
        <v>13</v>
      </c>
      <c r="V6" s="22" t="s">
        <v>14</v>
      </c>
      <c r="W6" s="22" t="s">
        <v>15</v>
      </c>
      <c r="X6" s="22" t="s">
        <v>13</v>
      </c>
      <c r="Y6" s="22" t="s">
        <v>14</v>
      </c>
      <c r="Z6" s="22" t="s">
        <v>15</v>
      </c>
    </row>
    <row r="7" ht="14.25" customHeight="1">
      <c r="A7" s="23"/>
      <c r="B7" s="23" t="s">
        <v>16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5"/>
      <c r="V7" s="25"/>
      <c r="W7" s="25"/>
      <c r="X7" s="24"/>
      <c r="Y7" s="24"/>
      <c r="Z7" s="24"/>
    </row>
    <row r="8" ht="14.25" customHeight="1">
      <c r="A8" s="27">
        <v>1.0</v>
      </c>
      <c r="B8" s="28" t="s">
        <v>17</v>
      </c>
      <c r="C8" s="29"/>
      <c r="D8" s="29"/>
      <c r="E8" s="29"/>
      <c r="F8" s="30"/>
      <c r="G8" s="31"/>
      <c r="H8" s="31"/>
      <c r="I8" s="32"/>
      <c r="J8" s="32"/>
      <c r="K8" s="32"/>
      <c r="L8" s="33"/>
      <c r="M8" s="33"/>
      <c r="N8" s="33"/>
      <c r="O8" s="34"/>
      <c r="P8" s="35"/>
      <c r="Q8" s="35"/>
      <c r="R8" s="36"/>
      <c r="S8" s="36"/>
      <c r="T8" s="36"/>
      <c r="U8" s="37" t="str">
        <f t="shared" ref="U8:W8" si="1">(C8+F8+I8+L8+O8+R8)</f>
        <v>0</v>
      </c>
      <c r="V8" s="37" t="str">
        <f t="shared" si="1"/>
        <v>0</v>
      </c>
      <c r="W8" s="37" t="str">
        <f t="shared" si="1"/>
        <v>0</v>
      </c>
      <c r="X8" s="75" t="str">
        <f t="shared" ref="X8:X47" si="3">(U8*100/25)</f>
        <v>0</v>
      </c>
      <c r="Y8" s="75" t="str">
        <f t="shared" ref="Y8:Y47" si="4">(V8*100/14)</f>
        <v>0</v>
      </c>
      <c r="Z8" s="75" t="str">
        <f t="shared" ref="Z8:Z47" si="5">(W8*100/4)</f>
        <v>0</v>
      </c>
    </row>
    <row r="9" ht="14.25" customHeight="1">
      <c r="A9" s="27">
        <v>2.0</v>
      </c>
      <c r="B9" s="28" t="s">
        <v>18</v>
      </c>
      <c r="C9" s="29"/>
      <c r="D9" s="29"/>
      <c r="E9" s="29"/>
      <c r="F9" s="31"/>
      <c r="G9" s="30"/>
      <c r="H9" s="31"/>
      <c r="I9" s="32"/>
      <c r="J9" s="32"/>
      <c r="K9" s="32"/>
      <c r="L9" s="33"/>
      <c r="M9" s="33"/>
      <c r="N9" s="33"/>
      <c r="O9" s="38"/>
      <c r="P9" s="39"/>
      <c r="Q9" s="39"/>
      <c r="R9" s="36"/>
      <c r="S9" s="36"/>
      <c r="T9" s="36"/>
      <c r="U9" s="37" t="str">
        <f t="shared" ref="U9:W9" si="2">(C9+F9+I9+L9+O9+R9)</f>
        <v>0</v>
      </c>
      <c r="V9" s="37" t="str">
        <f t="shared" si="2"/>
        <v>0</v>
      </c>
      <c r="W9" s="37" t="str">
        <f t="shared" si="2"/>
        <v>0</v>
      </c>
      <c r="X9" s="75" t="str">
        <f t="shared" si="3"/>
        <v>0</v>
      </c>
      <c r="Y9" s="75" t="str">
        <f t="shared" si="4"/>
        <v>0</v>
      </c>
      <c r="Z9" s="75" t="str">
        <f t="shared" si="5"/>
        <v>0</v>
      </c>
    </row>
    <row r="10" ht="14.25" customHeight="1">
      <c r="A10" s="27">
        <v>3.0</v>
      </c>
      <c r="B10" s="28" t="s">
        <v>19</v>
      </c>
      <c r="C10" s="29"/>
      <c r="D10" s="29"/>
      <c r="E10" s="29"/>
      <c r="F10" s="30"/>
      <c r="G10" s="30"/>
      <c r="H10" s="30"/>
      <c r="I10" s="32"/>
      <c r="J10" s="32"/>
      <c r="K10" s="32"/>
      <c r="L10" s="33"/>
      <c r="M10" s="33"/>
      <c r="N10" s="33"/>
      <c r="O10" s="38"/>
      <c r="P10" s="39"/>
      <c r="Q10" s="39"/>
      <c r="R10" s="36"/>
      <c r="S10" s="36"/>
      <c r="T10" s="36"/>
      <c r="U10" s="37" t="str">
        <f t="shared" ref="U10:W10" si="6">(C10+F10+I10+L10+O10+R10)</f>
        <v>0</v>
      </c>
      <c r="V10" s="37" t="str">
        <f t="shared" si="6"/>
        <v>0</v>
      </c>
      <c r="W10" s="37" t="str">
        <f t="shared" si="6"/>
        <v>0</v>
      </c>
      <c r="X10" s="75" t="str">
        <f t="shared" si="3"/>
        <v>0</v>
      </c>
      <c r="Y10" s="75" t="str">
        <f t="shared" si="4"/>
        <v>0</v>
      </c>
      <c r="Z10" s="75" t="str">
        <f t="shared" si="5"/>
        <v>0</v>
      </c>
    </row>
    <row r="11" ht="14.25" customHeight="1">
      <c r="A11" s="27">
        <v>4.0</v>
      </c>
      <c r="B11" s="28" t="s">
        <v>20</v>
      </c>
      <c r="C11" s="29"/>
      <c r="D11" s="29"/>
      <c r="E11" s="29"/>
      <c r="F11" s="31"/>
      <c r="G11" s="31"/>
      <c r="H11" s="31"/>
      <c r="I11" s="32"/>
      <c r="J11" s="32"/>
      <c r="K11" s="32"/>
      <c r="L11" s="33"/>
      <c r="M11" s="33"/>
      <c r="N11" s="33"/>
      <c r="O11" s="38"/>
      <c r="P11" s="39"/>
      <c r="Q11" s="39"/>
      <c r="R11" s="36"/>
      <c r="S11" s="36"/>
      <c r="T11" s="36"/>
      <c r="U11" s="37" t="str">
        <f t="shared" ref="U11:W11" si="7">(C11+F11+I11+L11+O11+R11)</f>
        <v>0</v>
      </c>
      <c r="V11" s="37" t="str">
        <f t="shared" si="7"/>
        <v>0</v>
      </c>
      <c r="W11" s="37" t="str">
        <f t="shared" si="7"/>
        <v>0</v>
      </c>
      <c r="X11" s="75" t="str">
        <f t="shared" si="3"/>
        <v>0</v>
      </c>
      <c r="Y11" s="75" t="str">
        <f t="shared" si="4"/>
        <v>0</v>
      </c>
      <c r="Z11" s="75" t="str">
        <f t="shared" si="5"/>
        <v>0</v>
      </c>
    </row>
    <row r="12" ht="14.25" customHeight="1">
      <c r="A12" s="27">
        <v>5.0</v>
      </c>
      <c r="B12" s="28" t="s">
        <v>21</v>
      </c>
      <c r="C12" s="29"/>
      <c r="D12" s="29"/>
      <c r="E12" s="29"/>
      <c r="F12" s="31"/>
      <c r="G12" s="30"/>
      <c r="H12" s="31"/>
      <c r="I12" s="32"/>
      <c r="J12" s="32"/>
      <c r="K12" s="32"/>
      <c r="L12" s="33"/>
      <c r="M12" s="33"/>
      <c r="N12" s="33"/>
      <c r="O12" s="38"/>
      <c r="P12" s="39"/>
      <c r="Q12" s="39"/>
      <c r="R12" s="36"/>
      <c r="S12" s="36"/>
      <c r="T12" s="36"/>
      <c r="U12" s="37" t="str">
        <f t="shared" ref="U12:W12" si="8">(C12+F12+I12+L12+O12+R12)</f>
        <v>0</v>
      </c>
      <c r="V12" s="37" t="str">
        <f t="shared" si="8"/>
        <v>0</v>
      </c>
      <c r="W12" s="37" t="str">
        <f t="shared" si="8"/>
        <v>0</v>
      </c>
      <c r="X12" s="75" t="str">
        <f t="shared" si="3"/>
        <v>0</v>
      </c>
      <c r="Y12" s="75" t="str">
        <f t="shared" si="4"/>
        <v>0</v>
      </c>
      <c r="Z12" s="75" t="str">
        <f t="shared" si="5"/>
        <v>0</v>
      </c>
    </row>
    <row r="13" ht="14.25" customHeight="1">
      <c r="A13" s="27">
        <v>6.0</v>
      </c>
      <c r="B13" s="28" t="s">
        <v>22</v>
      </c>
      <c r="C13" s="29"/>
      <c r="D13" s="29"/>
      <c r="E13" s="29"/>
      <c r="F13" s="30"/>
      <c r="G13" s="30"/>
      <c r="H13" s="30"/>
      <c r="I13" s="32"/>
      <c r="J13" s="32"/>
      <c r="K13" s="32"/>
      <c r="L13" s="33"/>
      <c r="M13" s="33"/>
      <c r="N13" s="33"/>
      <c r="O13" s="38"/>
      <c r="P13" s="39"/>
      <c r="Q13" s="39"/>
      <c r="R13" s="36"/>
      <c r="S13" s="36"/>
      <c r="T13" s="36"/>
      <c r="U13" s="37" t="str">
        <f t="shared" ref="U13:W13" si="9">(C13+F13+I13+L13+O13+R13)</f>
        <v>0</v>
      </c>
      <c r="V13" s="37" t="str">
        <f t="shared" si="9"/>
        <v>0</v>
      </c>
      <c r="W13" s="37" t="str">
        <f t="shared" si="9"/>
        <v>0</v>
      </c>
      <c r="X13" s="75" t="str">
        <f t="shared" si="3"/>
        <v>0</v>
      </c>
      <c r="Y13" s="75" t="str">
        <f t="shared" si="4"/>
        <v>0</v>
      </c>
      <c r="Z13" s="75" t="str">
        <f t="shared" si="5"/>
        <v>0</v>
      </c>
    </row>
    <row r="14" ht="14.25" customHeight="1">
      <c r="A14" s="27">
        <v>7.0</v>
      </c>
      <c r="B14" s="28" t="s">
        <v>23</v>
      </c>
      <c r="C14" s="29"/>
      <c r="D14" s="29"/>
      <c r="E14" s="29"/>
      <c r="F14" s="31"/>
      <c r="G14" s="30"/>
      <c r="H14" s="31"/>
      <c r="I14" s="32"/>
      <c r="J14" s="32"/>
      <c r="K14" s="32"/>
      <c r="L14" s="33"/>
      <c r="M14" s="33"/>
      <c r="N14" s="33"/>
      <c r="O14" s="38"/>
      <c r="P14" s="39"/>
      <c r="Q14" s="39"/>
      <c r="R14" s="36"/>
      <c r="S14" s="36"/>
      <c r="T14" s="36"/>
      <c r="U14" s="37" t="str">
        <f t="shared" ref="U14:W14" si="10">(C14+F14+I14+L14+O14+R14)</f>
        <v>0</v>
      </c>
      <c r="V14" s="37" t="str">
        <f t="shared" si="10"/>
        <v>0</v>
      </c>
      <c r="W14" s="37" t="str">
        <f t="shared" si="10"/>
        <v>0</v>
      </c>
      <c r="X14" s="75" t="str">
        <f t="shared" si="3"/>
        <v>0</v>
      </c>
      <c r="Y14" s="75" t="str">
        <f t="shared" si="4"/>
        <v>0</v>
      </c>
      <c r="Z14" s="75" t="str">
        <f t="shared" si="5"/>
        <v>0</v>
      </c>
    </row>
    <row r="15" ht="14.25" customHeight="1">
      <c r="A15" s="27">
        <v>8.0</v>
      </c>
      <c r="B15" s="28" t="s">
        <v>24</v>
      </c>
      <c r="C15" s="29"/>
      <c r="D15" s="29"/>
      <c r="E15" s="29"/>
      <c r="F15" s="30"/>
      <c r="G15" s="30"/>
      <c r="H15" s="30"/>
      <c r="I15" s="32"/>
      <c r="J15" s="32"/>
      <c r="K15" s="32"/>
      <c r="L15" s="33"/>
      <c r="M15" s="33"/>
      <c r="N15" s="33"/>
      <c r="O15" s="38"/>
      <c r="P15" s="39"/>
      <c r="Q15" s="39"/>
      <c r="R15" s="36"/>
      <c r="S15" s="36"/>
      <c r="T15" s="36"/>
      <c r="U15" s="37" t="str">
        <f t="shared" ref="U15:W15" si="11">(C15+F15+I15+L15+O15+R15)</f>
        <v>0</v>
      </c>
      <c r="V15" s="37" t="str">
        <f t="shared" si="11"/>
        <v>0</v>
      </c>
      <c r="W15" s="37" t="str">
        <f t="shared" si="11"/>
        <v>0</v>
      </c>
      <c r="X15" s="75" t="str">
        <f t="shared" si="3"/>
        <v>0</v>
      </c>
      <c r="Y15" s="75" t="str">
        <f t="shared" si="4"/>
        <v>0</v>
      </c>
      <c r="Z15" s="75" t="str">
        <f t="shared" si="5"/>
        <v>0</v>
      </c>
    </row>
    <row r="16" ht="14.25" customHeight="1">
      <c r="A16" s="27">
        <v>9.0</v>
      </c>
      <c r="B16" s="28" t="s">
        <v>25</v>
      </c>
      <c r="C16" s="29"/>
      <c r="D16" s="29"/>
      <c r="E16" s="29"/>
      <c r="F16" s="30"/>
      <c r="G16" s="30"/>
      <c r="H16" s="30"/>
      <c r="I16" s="32"/>
      <c r="J16" s="32"/>
      <c r="K16" s="32"/>
      <c r="L16" s="33"/>
      <c r="M16" s="33"/>
      <c r="N16" s="33"/>
      <c r="O16" s="38"/>
      <c r="P16" s="39"/>
      <c r="Q16" s="39"/>
      <c r="R16" s="36"/>
      <c r="S16" s="36"/>
      <c r="T16" s="36"/>
      <c r="U16" s="37" t="str">
        <f t="shared" ref="U16:W16" si="12">(C16+F16+I16+L16+O16+R16)</f>
        <v>0</v>
      </c>
      <c r="V16" s="37" t="str">
        <f t="shared" si="12"/>
        <v>0</v>
      </c>
      <c r="W16" s="37" t="str">
        <f t="shared" si="12"/>
        <v>0</v>
      </c>
      <c r="X16" s="75" t="str">
        <f t="shared" si="3"/>
        <v>0</v>
      </c>
      <c r="Y16" s="75" t="str">
        <f t="shared" si="4"/>
        <v>0</v>
      </c>
      <c r="Z16" s="75" t="str">
        <f t="shared" si="5"/>
        <v>0</v>
      </c>
    </row>
    <row r="17" ht="14.25" customHeight="1">
      <c r="A17" s="27">
        <v>10.0</v>
      </c>
      <c r="B17" s="28" t="s">
        <v>26</v>
      </c>
      <c r="C17" s="29"/>
      <c r="D17" s="29"/>
      <c r="E17" s="29"/>
      <c r="F17" s="30"/>
      <c r="G17" s="30"/>
      <c r="H17" s="30"/>
      <c r="I17" s="32"/>
      <c r="J17" s="32"/>
      <c r="K17" s="32"/>
      <c r="L17" s="33"/>
      <c r="M17" s="33"/>
      <c r="N17" s="33"/>
      <c r="O17" s="38"/>
      <c r="P17" s="39"/>
      <c r="Q17" s="39"/>
      <c r="R17" s="36"/>
      <c r="S17" s="36"/>
      <c r="T17" s="36"/>
      <c r="U17" s="37" t="str">
        <f t="shared" ref="U17:W17" si="13">(C17+F17+I17+L17+O17+R17)</f>
        <v>0</v>
      </c>
      <c r="V17" s="37" t="str">
        <f t="shared" si="13"/>
        <v>0</v>
      </c>
      <c r="W17" s="37" t="str">
        <f t="shared" si="13"/>
        <v>0</v>
      </c>
      <c r="X17" s="75" t="str">
        <f t="shared" si="3"/>
        <v>0</v>
      </c>
      <c r="Y17" s="75" t="str">
        <f t="shared" si="4"/>
        <v>0</v>
      </c>
      <c r="Z17" s="75" t="str">
        <f t="shared" si="5"/>
        <v>0</v>
      </c>
    </row>
    <row r="18" ht="14.25" customHeight="1">
      <c r="A18" s="27">
        <v>11.0</v>
      </c>
      <c r="B18" s="28" t="s">
        <v>27</v>
      </c>
      <c r="C18" s="29"/>
      <c r="D18" s="29"/>
      <c r="E18" s="29"/>
      <c r="F18" s="30"/>
      <c r="G18" s="30"/>
      <c r="H18" s="30"/>
      <c r="I18" s="32"/>
      <c r="J18" s="32"/>
      <c r="K18" s="32"/>
      <c r="L18" s="33"/>
      <c r="M18" s="33"/>
      <c r="N18" s="33"/>
      <c r="O18" s="38"/>
      <c r="P18" s="39"/>
      <c r="Q18" s="39"/>
      <c r="R18" s="36"/>
      <c r="S18" s="36"/>
      <c r="T18" s="36"/>
      <c r="U18" s="37" t="str">
        <f t="shared" ref="U18:W18" si="14">(C18+F18+I18+L18+O18+R18)</f>
        <v>0</v>
      </c>
      <c r="V18" s="37" t="str">
        <f t="shared" si="14"/>
        <v>0</v>
      </c>
      <c r="W18" s="37" t="str">
        <f t="shared" si="14"/>
        <v>0</v>
      </c>
      <c r="X18" s="75" t="str">
        <f t="shared" si="3"/>
        <v>0</v>
      </c>
      <c r="Y18" s="75" t="str">
        <f t="shared" si="4"/>
        <v>0</v>
      </c>
      <c r="Z18" s="75" t="str">
        <f t="shared" si="5"/>
        <v>0</v>
      </c>
    </row>
    <row r="19" ht="14.25" customHeight="1">
      <c r="A19" s="27">
        <v>12.0</v>
      </c>
      <c r="B19" s="28" t="s">
        <v>28</v>
      </c>
      <c r="C19" s="29"/>
      <c r="D19" s="29"/>
      <c r="E19" s="29"/>
      <c r="F19" s="30"/>
      <c r="G19" s="30"/>
      <c r="H19" s="30"/>
      <c r="I19" s="32"/>
      <c r="J19" s="32"/>
      <c r="K19" s="32"/>
      <c r="L19" s="33"/>
      <c r="M19" s="33"/>
      <c r="N19" s="33"/>
      <c r="O19" s="38"/>
      <c r="P19" s="39"/>
      <c r="Q19" s="39"/>
      <c r="R19" s="36"/>
      <c r="S19" s="36"/>
      <c r="T19" s="36"/>
      <c r="U19" s="37" t="str">
        <f t="shared" ref="U19:W19" si="15">(C19+F19+I19+L19+O19+R19)</f>
        <v>0</v>
      </c>
      <c r="V19" s="37" t="str">
        <f t="shared" si="15"/>
        <v>0</v>
      </c>
      <c r="W19" s="37" t="str">
        <f t="shared" si="15"/>
        <v>0</v>
      </c>
      <c r="X19" s="75" t="str">
        <f t="shared" si="3"/>
        <v>0</v>
      </c>
      <c r="Y19" s="75" t="str">
        <f t="shared" si="4"/>
        <v>0</v>
      </c>
      <c r="Z19" s="75" t="str">
        <f t="shared" si="5"/>
        <v>0</v>
      </c>
    </row>
    <row r="20" ht="14.25" customHeight="1">
      <c r="A20" s="27">
        <v>13.0</v>
      </c>
      <c r="B20" s="28" t="s">
        <v>29</v>
      </c>
      <c r="C20" s="29"/>
      <c r="D20" s="29"/>
      <c r="E20" s="29"/>
      <c r="F20" s="30"/>
      <c r="G20" s="30"/>
      <c r="H20" s="30"/>
      <c r="I20" s="32"/>
      <c r="J20" s="32"/>
      <c r="K20" s="32"/>
      <c r="L20" s="33"/>
      <c r="M20" s="33"/>
      <c r="N20" s="33"/>
      <c r="O20" s="38"/>
      <c r="P20" s="39"/>
      <c r="Q20" s="39"/>
      <c r="R20" s="36"/>
      <c r="S20" s="36"/>
      <c r="T20" s="36"/>
      <c r="U20" s="37" t="str">
        <f t="shared" ref="U20:W20" si="16">(C20+F20+I20+L20+O20+R20)</f>
        <v>0</v>
      </c>
      <c r="V20" s="37" t="str">
        <f t="shared" si="16"/>
        <v>0</v>
      </c>
      <c r="W20" s="37" t="str">
        <f t="shared" si="16"/>
        <v>0</v>
      </c>
      <c r="X20" s="75" t="str">
        <f t="shared" si="3"/>
        <v>0</v>
      </c>
      <c r="Y20" s="75" t="str">
        <f t="shared" si="4"/>
        <v>0</v>
      </c>
      <c r="Z20" s="75" t="str">
        <f t="shared" si="5"/>
        <v>0</v>
      </c>
    </row>
    <row r="21" ht="14.25" customHeight="1">
      <c r="A21" s="27">
        <v>14.0</v>
      </c>
      <c r="B21" s="28" t="s">
        <v>30</v>
      </c>
      <c r="C21" s="29"/>
      <c r="D21" s="29"/>
      <c r="E21" s="29"/>
      <c r="F21" s="31"/>
      <c r="G21" s="31"/>
      <c r="H21" s="31"/>
      <c r="I21" s="32"/>
      <c r="J21" s="32"/>
      <c r="K21" s="32"/>
      <c r="L21" s="33"/>
      <c r="M21" s="33"/>
      <c r="N21" s="33"/>
      <c r="O21" s="38"/>
      <c r="P21" s="39"/>
      <c r="Q21" s="39"/>
      <c r="R21" s="36"/>
      <c r="S21" s="36"/>
      <c r="T21" s="36"/>
      <c r="U21" s="37" t="str">
        <f t="shared" ref="U21:W21" si="17">(C21+F21+I21+L21+O21+R21)</f>
        <v>0</v>
      </c>
      <c r="V21" s="37" t="str">
        <f t="shared" si="17"/>
        <v>0</v>
      </c>
      <c r="W21" s="37" t="str">
        <f t="shared" si="17"/>
        <v>0</v>
      </c>
      <c r="X21" s="75" t="str">
        <f t="shared" si="3"/>
        <v>0</v>
      </c>
      <c r="Y21" s="75" t="str">
        <f t="shared" si="4"/>
        <v>0</v>
      </c>
      <c r="Z21" s="75" t="str">
        <f t="shared" si="5"/>
        <v>0</v>
      </c>
    </row>
    <row r="22" ht="14.25" customHeight="1">
      <c r="A22" s="27">
        <v>15.0</v>
      </c>
      <c r="B22" s="28" t="s">
        <v>31</v>
      </c>
      <c r="C22" s="29"/>
      <c r="D22" s="29"/>
      <c r="E22" s="29"/>
      <c r="F22" s="31"/>
      <c r="G22" s="31"/>
      <c r="H22" s="31"/>
      <c r="I22" s="32"/>
      <c r="J22" s="32"/>
      <c r="K22" s="32"/>
      <c r="L22" s="33"/>
      <c r="M22" s="33"/>
      <c r="N22" s="33"/>
      <c r="O22" s="38"/>
      <c r="P22" s="39"/>
      <c r="Q22" s="39"/>
      <c r="R22" s="36"/>
      <c r="S22" s="36"/>
      <c r="T22" s="36"/>
      <c r="U22" s="37" t="str">
        <f t="shared" ref="U22:W22" si="18">(C22+F22+I22+L22+O22+R22)</f>
        <v>0</v>
      </c>
      <c r="V22" s="37" t="str">
        <f t="shared" si="18"/>
        <v>0</v>
      </c>
      <c r="W22" s="37" t="str">
        <f t="shared" si="18"/>
        <v>0</v>
      </c>
      <c r="X22" s="75" t="str">
        <f t="shared" si="3"/>
        <v>0</v>
      </c>
      <c r="Y22" s="75" t="str">
        <f t="shared" si="4"/>
        <v>0</v>
      </c>
      <c r="Z22" s="75" t="str">
        <f t="shared" si="5"/>
        <v>0</v>
      </c>
    </row>
    <row r="23" ht="14.25" customHeight="1">
      <c r="A23" s="27">
        <v>16.0</v>
      </c>
      <c r="B23" s="28" t="s">
        <v>32</v>
      </c>
      <c r="C23" s="40"/>
      <c r="D23" s="40"/>
      <c r="E23" s="40"/>
      <c r="F23" s="31"/>
      <c r="G23" s="31"/>
      <c r="H23" s="31"/>
      <c r="I23" s="41"/>
      <c r="J23" s="41"/>
      <c r="K23" s="32"/>
      <c r="L23" s="42"/>
      <c r="M23" s="42"/>
      <c r="N23" s="42"/>
      <c r="O23" s="43"/>
      <c r="P23" s="44"/>
      <c r="Q23" s="44"/>
      <c r="R23" s="45"/>
      <c r="S23" s="36"/>
      <c r="T23" s="45"/>
      <c r="U23" s="37" t="str">
        <f t="shared" ref="U23:W23" si="19">(C23+F23+I23+L23+O23+R23)</f>
        <v>0</v>
      </c>
      <c r="V23" s="37" t="str">
        <f t="shared" si="19"/>
        <v>0</v>
      </c>
      <c r="W23" s="37" t="str">
        <f t="shared" si="19"/>
        <v>0</v>
      </c>
      <c r="X23" s="75" t="str">
        <f t="shared" si="3"/>
        <v>0</v>
      </c>
      <c r="Y23" s="75" t="str">
        <f t="shared" si="4"/>
        <v>0</v>
      </c>
      <c r="Z23" s="75" t="str">
        <f t="shared" si="5"/>
        <v>0</v>
      </c>
    </row>
    <row r="24" ht="14.25" customHeight="1">
      <c r="A24" s="27">
        <v>17.0</v>
      </c>
      <c r="B24" s="28" t="s">
        <v>33</v>
      </c>
      <c r="C24" s="29"/>
      <c r="D24" s="29"/>
      <c r="E24" s="29"/>
      <c r="F24" s="30"/>
      <c r="G24" s="30"/>
      <c r="H24" s="30"/>
      <c r="I24" s="32"/>
      <c r="J24" s="32"/>
      <c r="K24" s="32"/>
      <c r="L24" s="33"/>
      <c r="M24" s="33"/>
      <c r="N24" s="33"/>
      <c r="O24" s="38"/>
      <c r="P24" s="39"/>
      <c r="Q24" s="39"/>
      <c r="R24" s="36"/>
      <c r="S24" s="36"/>
      <c r="T24" s="36"/>
      <c r="U24" s="37" t="str">
        <f t="shared" ref="U24:W24" si="20">(C24+F24+I24+L24+O24+R24)</f>
        <v>0</v>
      </c>
      <c r="V24" s="37" t="str">
        <f t="shared" si="20"/>
        <v>0</v>
      </c>
      <c r="W24" s="37" t="str">
        <f t="shared" si="20"/>
        <v>0</v>
      </c>
      <c r="X24" s="75" t="str">
        <f t="shared" si="3"/>
        <v>0</v>
      </c>
      <c r="Y24" s="75" t="str">
        <f t="shared" si="4"/>
        <v>0</v>
      </c>
      <c r="Z24" s="75" t="str">
        <f t="shared" si="5"/>
        <v>0</v>
      </c>
    </row>
    <row r="25" ht="14.25" customHeight="1">
      <c r="A25" s="27">
        <v>18.0</v>
      </c>
      <c r="B25" s="28" t="s">
        <v>34</v>
      </c>
      <c r="C25" s="29"/>
      <c r="D25" s="29"/>
      <c r="E25" s="29"/>
      <c r="F25" s="30"/>
      <c r="G25" s="30"/>
      <c r="H25" s="30"/>
      <c r="I25" s="32"/>
      <c r="J25" s="32"/>
      <c r="K25" s="32"/>
      <c r="L25" s="33"/>
      <c r="M25" s="33"/>
      <c r="N25" s="33"/>
      <c r="O25" s="38"/>
      <c r="P25" s="39"/>
      <c r="Q25" s="39"/>
      <c r="R25" s="36"/>
      <c r="S25" s="36"/>
      <c r="T25" s="36"/>
      <c r="U25" s="37" t="str">
        <f t="shared" ref="U25:W25" si="21">(C25+F25+I25+L25+O25+R25)</f>
        <v>0</v>
      </c>
      <c r="V25" s="37" t="str">
        <f t="shared" si="21"/>
        <v>0</v>
      </c>
      <c r="W25" s="37" t="str">
        <f t="shared" si="21"/>
        <v>0</v>
      </c>
      <c r="X25" s="75" t="str">
        <f t="shared" si="3"/>
        <v>0</v>
      </c>
      <c r="Y25" s="75" t="str">
        <f t="shared" si="4"/>
        <v>0</v>
      </c>
      <c r="Z25" s="75" t="str">
        <f t="shared" si="5"/>
        <v>0</v>
      </c>
    </row>
    <row r="26" ht="14.25" customHeight="1">
      <c r="A26" s="27">
        <v>19.0</v>
      </c>
      <c r="B26" s="28" t="s">
        <v>35</v>
      </c>
      <c r="C26" s="29"/>
      <c r="D26" s="40"/>
      <c r="E26" s="40"/>
      <c r="F26" s="30"/>
      <c r="G26" s="31"/>
      <c r="H26" s="31"/>
      <c r="I26" s="32"/>
      <c r="J26" s="32"/>
      <c r="K26" s="32"/>
      <c r="L26" s="33"/>
      <c r="M26" s="33"/>
      <c r="N26" s="33"/>
      <c r="O26" s="38"/>
      <c r="P26" s="39"/>
      <c r="Q26" s="39"/>
      <c r="R26" s="36"/>
      <c r="S26" s="36"/>
      <c r="T26" s="36"/>
      <c r="U26" s="37" t="str">
        <f t="shared" ref="U26:W26" si="22">(C26+F26+I26+L26+O26+R26)</f>
        <v>0</v>
      </c>
      <c r="V26" s="37" t="str">
        <f t="shared" si="22"/>
        <v>0</v>
      </c>
      <c r="W26" s="37" t="str">
        <f t="shared" si="22"/>
        <v>0</v>
      </c>
      <c r="X26" s="75" t="str">
        <f t="shared" si="3"/>
        <v>0</v>
      </c>
      <c r="Y26" s="75" t="str">
        <f t="shared" si="4"/>
        <v>0</v>
      </c>
      <c r="Z26" s="75" t="str">
        <f t="shared" si="5"/>
        <v>0</v>
      </c>
    </row>
    <row r="27" ht="14.25" customHeight="1">
      <c r="A27" s="27">
        <v>20.0</v>
      </c>
      <c r="B27" s="28" t="s">
        <v>36</v>
      </c>
      <c r="C27" s="40"/>
      <c r="D27" s="40"/>
      <c r="E27" s="40"/>
      <c r="F27" s="31"/>
      <c r="G27" s="31"/>
      <c r="H27" s="31"/>
      <c r="I27" s="32"/>
      <c r="J27" s="32"/>
      <c r="K27" s="32"/>
      <c r="L27" s="33"/>
      <c r="M27" s="33"/>
      <c r="N27" s="33"/>
      <c r="O27" s="38"/>
      <c r="P27" s="39"/>
      <c r="Q27" s="39"/>
      <c r="R27" s="36"/>
      <c r="S27" s="36"/>
      <c r="T27" s="36"/>
      <c r="U27" s="37" t="str">
        <f t="shared" ref="U27:W27" si="23">(C27+F27+I27+L27+O27+R27)</f>
        <v>0</v>
      </c>
      <c r="V27" s="37" t="str">
        <f t="shared" si="23"/>
        <v>0</v>
      </c>
      <c r="W27" s="37" t="str">
        <f t="shared" si="23"/>
        <v>0</v>
      </c>
      <c r="X27" s="75" t="str">
        <f t="shared" si="3"/>
        <v>0</v>
      </c>
      <c r="Y27" s="75" t="str">
        <f t="shared" si="4"/>
        <v>0</v>
      </c>
      <c r="Z27" s="75" t="str">
        <f t="shared" si="5"/>
        <v>0</v>
      </c>
    </row>
    <row r="28" ht="14.25" customHeight="1">
      <c r="A28" s="27">
        <v>21.0</v>
      </c>
      <c r="B28" s="28" t="s">
        <v>37</v>
      </c>
      <c r="C28" s="29"/>
      <c r="D28" s="29"/>
      <c r="E28" s="29"/>
      <c r="F28" s="30"/>
      <c r="G28" s="30"/>
      <c r="H28" s="30"/>
      <c r="I28" s="32"/>
      <c r="J28" s="32"/>
      <c r="K28" s="32"/>
      <c r="L28" s="33"/>
      <c r="M28" s="33"/>
      <c r="N28" s="33"/>
      <c r="O28" s="38"/>
      <c r="P28" s="39"/>
      <c r="Q28" s="39"/>
      <c r="R28" s="36"/>
      <c r="S28" s="36"/>
      <c r="T28" s="36"/>
      <c r="U28" s="37" t="str">
        <f t="shared" ref="U28:W28" si="24">(C28+F28+I28+L28+O28+R28)</f>
        <v>0</v>
      </c>
      <c r="V28" s="37" t="str">
        <f t="shared" si="24"/>
        <v>0</v>
      </c>
      <c r="W28" s="37" t="str">
        <f t="shared" si="24"/>
        <v>0</v>
      </c>
      <c r="X28" s="75" t="str">
        <f t="shared" si="3"/>
        <v>0</v>
      </c>
      <c r="Y28" s="75" t="str">
        <f t="shared" si="4"/>
        <v>0</v>
      </c>
      <c r="Z28" s="75" t="str">
        <f t="shared" si="5"/>
        <v>0</v>
      </c>
    </row>
    <row r="29" ht="14.25" customHeight="1">
      <c r="A29" s="27">
        <v>22.0</v>
      </c>
      <c r="B29" s="28" t="s">
        <v>38</v>
      </c>
      <c r="C29" s="40"/>
      <c r="D29" s="40"/>
      <c r="E29" s="40"/>
      <c r="F29" s="31"/>
      <c r="G29" s="31"/>
      <c r="H29" s="30"/>
      <c r="I29" s="32"/>
      <c r="J29" s="32"/>
      <c r="K29" s="32"/>
      <c r="L29" s="33"/>
      <c r="M29" s="33"/>
      <c r="N29" s="33"/>
      <c r="O29" s="38"/>
      <c r="P29" s="39"/>
      <c r="Q29" s="39"/>
      <c r="R29" s="36"/>
      <c r="S29" s="36"/>
      <c r="T29" s="36"/>
      <c r="U29" s="37" t="str">
        <f t="shared" ref="U29:W29" si="25">(C29+F29+I29+L29+O29+R29)</f>
        <v>0</v>
      </c>
      <c r="V29" s="37" t="str">
        <f t="shared" si="25"/>
        <v>0</v>
      </c>
      <c r="W29" s="37" t="str">
        <f t="shared" si="25"/>
        <v>0</v>
      </c>
      <c r="X29" s="75" t="str">
        <f t="shared" si="3"/>
        <v>0</v>
      </c>
      <c r="Y29" s="75" t="str">
        <f t="shared" si="4"/>
        <v>0</v>
      </c>
      <c r="Z29" s="75" t="str">
        <f t="shared" si="5"/>
        <v>0</v>
      </c>
    </row>
    <row r="30" ht="14.25" customHeight="1">
      <c r="A30" s="27">
        <v>23.0</v>
      </c>
      <c r="B30" s="28" t="s">
        <v>39</v>
      </c>
      <c r="C30" s="29"/>
      <c r="D30" s="40"/>
      <c r="E30" s="40"/>
      <c r="F30" s="30"/>
      <c r="G30" s="31"/>
      <c r="H30" s="30"/>
      <c r="I30" s="32"/>
      <c r="J30" s="32"/>
      <c r="K30" s="32"/>
      <c r="L30" s="33"/>
      <c r="M30" s="33"/>
      <c r="N30" s="33"/>
      <c r="O30" s="38"/>
      <c r="P30" s="39"/>
      <c r="Q30" s="39"/>
      <c r="R30" s="36"/>
      <c r="S30" s="36"/>
      <c r="T30" s="36"/>
      <c r="U30" s="37" t="str">
        <f t="shared" ref="U30:W30" si="26">(C30+F30+I30+L30+O30+R30)</f>
        <v>0</v>
      </c>
      <c r="V30" s="37" t="str">
        <f t="shared" si="26"/>
        <v>0</v>
      </c>
      <c r="W30" s="37" t="str">
        <f t="shared" si="26"/>
        <v>0</v>
      </c>
      <c r="X30" s="75" t="str">
        <f t="shared" si="3"/>
        <v>0</v>
      </c>
      <c r="Y30" s="75" t="str">
        <f t="shared" si="4"/>
        <v>0</v>
      </c>
      <c r="Z30" s="75" t="str">
        <f t="shared" si="5"/>
        <v>0</v>
      </c>
    </row>
    <row r="31" ht="14.25" customHeight="1">
      <c r="A31" s="27">
        <v>24.0</v>
      </c>
      <c r="B31" s="28" t="s">
        <v>40</v>
      </c>
      <c r="C31" s="29"/>
      <c r="D31" s="29"/>
      <c r="E31" s="29"/>
      <c r="F31" s="30"/>
      <c r="G31" s="30"/>
      <c r="H31" s="30"/>
      <c r="I31" s="32"/>
      <c r="J31" s="32"/>
      <c r="K31" s="32"/>
      <c r="L31" s="33"/>
      <c r="M31" s="33"/>
      <c r="N31" s="33"/>
      <c r="O31" s="38"/>
      <c r="P31" s="39"/>
      <c r="Q31" s="39"/>
      <c r="R31" s="36"/>
      <c r="S31" s="36"/>
      <c r="T31" s="36"/>
      <c r="U31" s="37" t="str">
        <f t="shared" ref="U31:W31" si="27">(C31+F31+I31+L31+O31+R31)</f>
        <v>0</v>
      </c>
      <c r="V31" s="37" t="str">
        <f t="shared" si="27"/>
        <v>0</v>
      </c>
      <c r="W31" s="37" t="str">
        <f t="shared" si="27"/>
        <v>0</v>
      </c>
      <c r="X31" s="75" t="str">
        <f t="shared" si="3"/>
        <v>0</v>
      </c>
      <c r="Y31" s="75" t="str">
        <f t="shared" si="4"/>
        <v>0</v>
      </c>
      <c r="Z31" s="75" t="str">
        <f t="shared" si="5"/>
        <v>0</v>
      </c>
    </row>
    <row r="32" ht="14.25" customHeight="1">
      <c r="A32" s="27">
        <v>25.0</v>
      </c>
      <c r="B32" s="28" t="s">
        <v>41</v>
      </c>
      <c r="C32" s="40"/>
      <c r="D32" s="40"/>
      <c r="E32" s="40"/>
      <c r="F32" s="31"/>
      <c r="G32" s="30"/>
      <c r="H32" s="31"/>
      <c r="I32" s="32"/>
      <c r="J32" s="32"/>
      <c r="K32" s="32"/>
      <c r="L32" s="33"/>
      <c r="M32" s="33"/>
      <c r="N32" s="33"/>
      <c r="O32" s="38"/>
      <c r="P32" s="39"/>
      <c r="Q32" s="39"/>
      <c r="R32" s="36"/>
      <c r="S32" s="36"/>
      <c r="T32" s="36"/>
      <c r="U32" s="37" t="str">
        <f t="shared" ref="U32:W32" si="28">(C32+F32+I32+L32+O32+R32)</f>
        <v>0</v>
      </c>
      <c r="V32" s="37" t="str">
        <f t="shared" si="28"/>
        <v>0</v>
      </c>
      <c r="W32" s="37" t="str">
        <f t="shared" si="28"/>
        <v>0</v>
      </c>
      <c r="X32" s="75" t="str">
        <f t="shared" si="3"/>
        <v>0</v>
      </c>
      <c r="Y32" s="75" t="str">
        <f t="shared" si="4"/>
        <v>0</v>
      </c>
      <c r="Z32" s="75" t="str">
        <f t="shared" si="5"/>
        <v>0</v>
      </c>
    </row>
    <row r="33" ht="14.25" customHeight="1">
      <c r="A33" s="27">
        <v>26.0</v>
      </c>
      <c r="B33" s="28" t="s">
        <v>42</v>
      </c>
      <c r="C33" s="40"/>
      <c r="D33" s="40"/>
      <c r="E33" s="40"/>
      <c r="F33" s="31"/>
      <c r="G33" s="31"/>
      <c r="H33" s="31"/>
      <c r="I33" s="32"/>
      <c r="J33" s="32"/>
      <c r="K33" s="32"/>
      <c r="L33" s="33"/>
      <c r="M33" s="33"/>
      <c r="N33" s="33"/>
      <c r="O33" s="38"/>
      <c r="P33" s="39"/>
      <c r="Q33" s="39"/>
      <c r="R33" s="36"/>
      <c r="S33" s="36"/>
      <c r="T33" s="36"/>
      <c r="U33" s="37" t="str">
        <f t="shared" ref="U33:W33" si="29">(C33+F33+I33+L33+O33+R33)</f>
        <v>0</v>
      </c>
      <c r="V33" s="37" t="str">
        <f t="shared" si="29"/>
        <v>0</v>
      </c>
      <c r="W33" s="37" t="str">
        <f t="shared" si="29"/>
        <v>0</v>
      </c>
      <c r="X33" s="75" t="str">
        <f t="shared" si="3"/>
        <v>0</v>
      </c>
      <c r="Y33" s="75" t="str">
        <f t="shared" si="4"/>
        <v>0</v>
      </c>
      <c r="Z33" s="75" t="str">
        <f t="shared" si="5"/>
        <v>0</v>
      </c>
    </row>
    <row r="34" ht="14.25" customHeight="1">
      <c r="A34" s="27">
        <v>27.0</v>
      </c>
      <c r="B34" s="28" t="s">
        <v>43</v>
      </c>
      <c r="C34" s="29"/>
      <c r="D34" s="40"/>
      <c r="E34" s="40"/>
      <c r="F34" s="30"/>
      <c r="G34" s="31"/>
      <c r="H34" s="30"/>
      <c r="I34" s="32"/>
      <c r="J34" s="32"/>
      <c r="K34" s="32"/>
      <c r="L34" s="33"/>
      <c r="M34" s="33"/>
      <c r="N34" s="33"/>
      <c r="O34" s="38"/>
      <c r="P34" s="39"/>
      <c r="Q34" s="39"/>
      <c r="R34" s="36"/>
      <c r="S34" s="36"/>
      <c r="T34" s="36"/>
      <c r="U34" s="37" t="str">
        <f t="shared" ref="U34:W34" si="30">(C34+F34+I34+L34+O34+R34)</f>
        <v>0</v>
      </c>
      <c r="V34" s="37" t="str">
        <f t="shared" si="30"/>
        <v>0</v>
      </c>
      <c r="W34" s="37" t="str">
        <f t="shared" si="30"/>
        <v>0</v>
      </c>
      <c r="X34" s="75" t="str">
        <f t="shared" si="3"/>
        <v>0</v>
      </c>
      <c r="Y34" s="75" t="str">
        <f t="shared" si="4"/>
        <v>0</v>
      </c>
      <c r="Z34" s="75" t="str">
        <f t="shared" si="5"/>
        <v>0</v>
      </c>
    </row>
    <row r="35" ht="14.25" customHeight="1">
      <c r="A35" s="27">
        <v>28.0</v>
      </c>
      <c r="B35" s="28" t="s">
        <v>44</v>
      </c>
      <c r="C35" s="29"/>
      <c r="D35" s="40"/>
      <c r="E35" s="40"/>
      <c r="F35" s="30"/>
      <c r="G35" s="30"/>
      <c r="H35" s="30"/>
      <c r="I35" s="32"/>
      <c r="J35" s="32"/>
      <c r="K35" s="32"/>
      <c r="L35" s="33"/>
      <c r="M35" s="33"/>
      <c r="N35" s="33"/>
      <c r="O35" s="38"/>
      <c r="P35" s="39"/>
      <c r="Q35" s="39"/>
      <c r="R35" s="36"/>
      <c r="S35" s="36"/>
      <c r="T35" s="36"/>
      <c r="U35" s="37" t="str">
        <f t="shared" ref="U35:W35" si="31">(C35+F35+I35+L35+O35+R35)</f>
        <v>0</v>
      </c>
      <c r="V35" s="37" t="str">
        <f t="shared" si="31"/>
        <v>0</v>
      </c>
      <c r="W35" s="37" t="str">
        <f t="shared" si="31"/>
        <v>0</v>
      </c>
      <c r="X35" s="75" t="str">
        <f t="shared" si="3"/>
        <v>0</v>
      </c>
      <c r="Y35" s="75" t="str">
        <f t="shared" si="4"/>
        <v>0</v>
      </c>
      <c r="Z35" s="75" t="str">
        <f t="shared" si="5"/>
        <v>0</v>
      </c>
    </row>
    <row r="36" ht="14.25" customHeight="1">
      <c r="A36" s="27">
        <v>29.0</v>
      </c>
      <c r="B36" s="28" t="s">
        <v>45</v>
      </c>
      <c r="C36" s="29"/>
      <c r="D36" s="29"/>
      <c r="E36" s="29"/>
      <c r="F36" s="30"/>
      <c r="G36" s="30"/>
      <c r="H36" s="30"/>
      <c r="I36" s="32"/>
      <c r="J36" s="32"/>
      <c r="K36" s="32"/>
      <c r="L36" s="33"/>
      <c r="M36" s="33"/>
      <c r="N36" s="33"/>
      <c r="O36" s="38"/>
      <c r="P36" s="39"/>
      <c r="Q36" s="39"/>
      <c r="R36" s="36"/>
      <c r="S36" s="36"/>
      <c r="T36" s="36"/>
      <c r="U36" s="37" t="str">
        <f t="shared" ref="U36:W36" si="32">(C36+F36+I36+L36+O36+R36)</f>
        <v>0</v>
      </c>
      <c r="V36" s="37" t="str">
        <f t="shared" si="32"/>
        <v>0</v>
      </c>
      <c r="W36" s="37" t="str">
        <f t="shared" si="32"/>
        <v>0</v>
      </c>
      <c r="X36" s="75" t="str">
        <f t="shared" si="3"/>
        <v>0</v>
      </c>
      <c r="Y36" s="75" t="str">
        <f t="shared" si="4"/>
        <v>0</v>
      </c>
      <c r="Z36" s="75" t="str">
        <f t="shared" si="5"/>
        <v>0</v>
      </c>
    </row>
    <row r="37" ht="14.25" customHeight="1">
      <c r="A37" s="27">
        <v>30.0</v>
      </c>
      <c r="B37" s="28" t="s">
        <v>46</v>
      </c>
      <c r="C37" s="40"/>
      <c r="D37" s="40"/>
      <c r="E37" s="40"/>
      <c r="F37" s="31"/>
      <c r="G37" s="30"/>
      <c r="H37" s="31"/>
      <c r="I37" s="32"/>
      <c r="J37" s="47"/>
      <c r="K37" s="32"/>
      <c r="L37" s="33"/>
      <c r="M37" s="33"/>
      <c r="N37" s="33"/>
      <c r="O37" s="38"/>
      <c r="P37" s="39"/>
      <c r="Q37" s="39"/>
      <c r="R37" s="36"/>
      <c r="S37" s="36"/>
      <c r="T37" s="36"/>
      <c r="U37" s="37" t="str">
        <f t="shared" ref="U37:W37" si="33">(C37+F37+I37+L37+O37+R37)</f>
        <v>0</v>
      </c>
      <c r="V37" s="37" t="str">
        <f t="shared" si="33"/>
        <v>0</v>
      </c>
      <c r="W37" s="37" t="str">
        <f t="shared" si="33"/>
        <v>0</v>
      </c>
      <c r="X37" s="75" t="str">
        <f t="shared" si="3"/>
        <v>0</v>
      </c>
      <c r="Y37" s="75" t="str">
        <f t="shared" si="4"/>
        <v>0</v>
      </c>
      <c r="Z37" s="75" t="str">
        <f t="shared" si="5"/>
        <v>0</v>
      </c>
    </row>
    <row r="38" ht="14.25" customHeight="1">
      <c r="A38" s="27">
        <v>31.0</v>
      </c>
      <c r="B38" s="28" t="s">
        <v>47</v>
      </c>
      <c r="C38" s="40"/>
      <c r="D38" s="40"/>
      <c r="E38" s="40"/>
      <c r="F38" s="31"/>
      <c r="G38" s="31"/>
      <c r="H38" s="31"/>
      <c r="I38" s="32"/>
      <c r="J38" s="32"/>
      <c r="K38" s="32"/>
      <c r="L38" s="33"/>
      <c r="M38" s="33"/>
      <c r="N38" s="33"/>
      <c r="O38" s="38"/>
      <c r="P38" s="39"/>
      <c r="Q38" s="39"/>
      <c r="R38" s="36"/>
      <c r="S38" s="36"/>
      <c r="T38" s="36"/>
      <c r="U38" s="37" t="str">
        <f t="shared" ref="U38:W38" si="34">(C38+F38+I38+L38+O38+R38)</f>
        <v>0</v>
      </c>
      <c r="V38" s="37" t="str">
        <f t="shared" si="34"/>
        <v>0</v>
      </c>
      <c r="W38" s="37" t="str">
        <f t="shared" si="34"/>
        <v>0</v>
      </c>
      <c r="X38" s="75" t="str">
        <f t="shared" si="3"/>
        <v>0</v>
      </c>
      <c r="Y38" s="75" t="str">
        <f t="shared" si="4"/>
        <v>0</v>
      </c>
      <c r="Z38" s="75" t="str">
        <f t="shared" si="5"/>
        <v>0</v>
      </c>
    </row>
    <row r="39" ht="14.25" customHeight="1">
      <c r="A39" s="27">
        <v>32.0</v>
      </c>
      <c r="B39" s="28" t="s">
        <v>48</v>
      </c>
      <c r="C39" s="29"/>
      <c r="D39" s="29"/>
      <c r="E39" s="29"/>
      <c r="F39" s="30"/>
      <c r="G39" s="30"/>
      <c r="H39" s="30"/>
      <c r="I39" s="32"/>
      <c r="J39" s="32"/>
      <c r="K39" s="32"/>
      <c r="L39" s="33"/>
      <c r="M39" s="33"/>
      <c r="N39" s="33"/>
      <c r="O39" s="38"/>
      <c r="P39" s="39"/>
      <c r="Q39" s="39"/>
      <c r="R39" s="36"/>
      <c r="S39" s="36"/>
      <c r="T39" s="36"/>
      <c r="U39" s="37" t="str">
        <f t="shared" ref="U39:W39" si="35">(C39+F39+I39+L39+O39+R39)</f>
        <v>0</v>
      </c>
      <c r="V39" s="37" t="str">
        <f t="shared" si="35"/>
        <v>0</v>
      </c>
      <c r="W39" s="37" t="str">
        <f t="shared" si="35"/>
        <v>0</v>
      </c>
      <c r="X39" s="75" t="str">
        <f t="shared" si="3"/>
        <v>0</v>
      </c>
      <c r="Y39" s="75" t="str">
        <f t="shared" si="4"/>
        <v>0</v>
      </c>
      <c r="Z39" s="75" t="str">
        <f t="shared" si="5"/>
        <v>0</v>
      </c>
    </row>
    <row r="40" ht="14.25" customHeight="1">
      <c r="A40" s="27">
        <v>33.0</v>
      </c>
      <c r="B40" s="28" t="s">
        <v>49</v>
      </c>
      <c r="C40" s="40"/>
      <c r="D40" s="40"/>
      <c r="E40" s="40"/>
      <c r="F40" s="31"/>
      <c r="G40" s="31"/>
      <c r="H40" s="31"/>
      <c r="I40" s="32"/>
      <c r="J40" s="32"/>
      <c r="K40" s="32"/>
      <c r="L40" s="33"/>
      <c r="M40" s="33"/>
      <c r="N40" s="33"/>
      <c r="O40" s="38"/>
      <c r="P40" s="39"/>
      <c r="Q40" s="39"/>
      <c r="R40" s="36"/>
      <c r="S40" s="36"/>
      <c r="T40" s="36"/>
      <c r="U40" s="37" t="str">
        <f t="shared" ref="U40:W40" si="36">(C40+F40+I40+L40+O40+R40)</f>
        <v>0</v>
      </c>
      <c r="V40" s="37" t="str">
        <f t="shared" si="36"/>
        <v>0</v>
      </c>
      <c r="W40" s="37" t="str">
        <f t="shared" si="36"/>
        <v>0</v>
      </c>
      <c r="X40" s="75" t="str">
        <f t="shared" si="3"/>
        <v>0</v>
      </c>
      <c r="Y40" s="75" t="str">
        <f t="shared" si="4"/>
        <v>0</v>
      </c>
      <c r="Z40" s="75" t="str">
        <f t="shared" si="5"/>
        <v>0</v>
      </c>
    </row>
    <row r="41" ht="14.25" customHeight="1">
      <c r="A41" s="27">
        <v>34.0</v>
      </c>
      <c r="B41" s="28" t="s">
        <v>50</v>
      </c>
      <c r="C41" s="40"/>
      <c r="D41" s="40"/>
      <c r="E41" s="40"/>
      <c r="F41" s="31"/>
      <c r="G41" s="31"/>
      <c r="H41" s="30"/>
      <c r="I41" s="32"/>
      <c r="J41" s="32"/>
      <c r="K41" s="32"/>
      <c r="L41" s="33"/>
      <c r="M41" s="33"/>
      <c r="N41" s="33"/>
      <c r="O41" s="38"/>
      <c r="P41" s="39"/>
      <c r="Q41" s="39"/>
      <c r="R41" s="36"/>
      <c r="S41" s="36"/>
      <c r="T41" s="36"/>
      <c r="U41" s="37" t="str">
        <f t="shared" ref="U41:W41" si="37">(C41+F41+I41+L41+O41+R41)</f>
        <v>0</v>
      </c>
      <c r="V41" s="37" t="str">
        <f t="shared" si="37"/>
        <v>0</v>
      </c>
      <c r="W41" s="37" t="str">
        <f t="shared" si="37"/>
        <v>0</v>
      </c>
      <c r="X41" s="75" t="str">
        <f t="shared" si="3"/>
        <v>0</v>
      </c>
      <c r="Y41" s="75" t="str">
        <f t="shared" si="4"/>
        <v>0</v>
      </c>
      <c r="Z41" s="75" t="str">
        <f t="shared" si="5"/>
        <v>0</v>
      </c>
    </row>
    <row r="42" ht="14.25" customHeight="1">
      <c r="A42" s="27">
        <v>35.0</v>
      </c>
      <c r="B42" s="28" t="s">
        <v>51</v>
      </c>
      <c r="C42" s="29"/>
      <c r="D42" s="29"/>
      <c r="E42" s="29"/>
      <c r="F42" s="30"/>
      <c r="G42" s="30"/>
      <c r="H42" s="30"/>
      <c r="I42" s="32"/>
      <c r="J42" s="32"/>
      <c r="K42" s="32"/>
      <c r="L42" s="33"/>
      <c r="M42" s="33"/>
      <c r="N42" s="33"/>
      <c r="O42" s="38"/>
      <c r="P42" s="39"/>
      <c r="Q42" s="39"/>
      <c r="R42" s="36"/>
      <c r="S42" s="36"/>
      <c r="T42" s="36"/>
      <c r="U42" s="37" t="str">
        <f t="shared" ref="U42:W42" si="38">(C42+F42+I42+L42+O42+R42)</f>
        <v>0</v>
      </c>
      <c r="V42" s="37" t="str">
        <f t="shared" si="38"/>
        <v>0</v>
      </c>
      <c r="W42" s="37" t="str">
        <f t="shared" si="38"/>
        <v>0</v>
      </c>
      <c r="X42" s="75" t="str">
        <f t="shared" si="3"/>
        <v>0</v>
      </c>
      <c r="Y42" s="75" t="str">
        <f t="shared" si="4"/>
        <v>0</v>
      </c>
      <c r="Z42" s="75" t="str">
        <f t="shared" si="5"/>
        <v>0</v>
      </c>
    </row>
    <row r="43" ht="14.25" customHeight="1">
      <c r="A43" s="27">
        <v>36.0</v>
      </c>
      <c r="B43" s="28" t="s">
        <v>52</v>
      </c>
      <c r="C43" s="29"/>
      <c r="D43" s="29"/>
      <c r="E43" s="29"/>
      <c r="F43" s="30"/>
      <c r="G43" s="30"/>
      <c r="H43" s="30"/>
      <c r="I43" s="32"/>
      <c r="J43" s="32"/>
      <c r="K43" s="32"/>
      <c r="L43" s="33"/>
      <c r="M43" s="33"/>
      <c r="N43" s="33"/>
      <c r="O43" s="38"/>
      <c r="P43" s="39"/>
      <c r="Q43" s="39"/>
      <c r="R43" s="36"/>
      <c r="S43" s="36"/>
      <c r="T43" s="36"/>
      <c r="U43" s="37" t="str">
        <f t="shared" ref="U43:W43" si="39">(C43+F43+I43+L43+O43+R43)</f>
        <v>0</v>
      </c>
      <c r="V43" s="37" t="str">
        <f t="shared" si="39"/>
        <v>0</v>
      </c>
      <c r="W43" s="37" t="str">
        <f t="shared" si="39"/>
        <v>0</v>
      </c>
      <c r="X43" s="75" t="str">
        <f t="shared" si="3"/>
        <v>0</v>
      </c>
      <c r="Y43" s="75" t="str">
        <f t="shared" si="4"/>
        <v>0</v>
      </c>
      <c r="Z43" s="75" t="str">
        <f t="shared" si="5"/>
        <v>0</v>
      </c>
    </row>
    <row r="44" ht="14.25" customHeight="1">
      <c r="A44" s="27">
        <v>37.0</v>
      </c>
      <c r="B44" s="28" t="s">
        <v>53</v>
      </c>
      <c r="C44" s="48"/>
      <c r="D44" s="48"/>
      <c r="E44" s="48"/>
      <c r="F44" s="49"/>
      <c r="G44" s="49"/>
      <c r="H44" s="50"/>
      <c r="I44" s="51"/>
      <c r="J44" s="32"/>
      <c r="K44" s="32"/>
      <c r="L44" s="52"/>
      <c r="M44" s="52"/>
      <c r="N44" s="52"/>
      <c r="O44" s="53"/>
      <c r="P44" s="54"/>
      <c r="Q44" s="54"/>
      <c r="R44" s="55"/>
      <c r="S44" s="36"/>
      <c r="T44" s="55"/>
      <c r="U44" s="37" t="str">
        <f t="shared" ref="U44:W44" si="40">(C44+F44+I44+L44+O44+R44)</f>
        <v>0</v>
      </c>
      <c r="V44" s="37" t="str">
        <f t="shared" si="40"/>
        <v>0</v>
      </c>
      <c r="W44" s="37" t="str">
        <f t="shared" si="40"/>
        <v>0</v>
      </c>
      <c r="X44" s="75" t="str">
        <f t="shared" si="3"/>
        <v>0</v>
      </c>
      <c r="Y44" s="75" t="str">
        <f t="shared" si="4"/>
        <v>0</v>
      </c>
      <c r="Z44" s="75" t="str">
        <f t="shared" si="5"/>
        <v>0</v>
      </c>
    </row>
    <row r="45" ht="14.25" customHeight="1">
      <c r="A45" s="27">
        <v>38.0</v>
      </c>
      <c r="B45" s="28" t="s">
        <v>54</v>
      </c>
      <c r="C45" s="29"/>
      <c r="D45" s="29"/>
      <c r="E45" s="29"/>
      <c r="F45" s="30"/>
      <c r="G45" s="30"/>
      <c r="H45" s="30"/>
      <c r="I45" s="32"/>
      <c r="J45" s="32"/>
      <c r="K45" s="32"/>
      <c r="L45" s="33"/>
      <c r="M45" s="33"/>
      <c r="N45" s="33"/>
      <c r="O45" s="34"/>
      <c r="P45" s="35"/>
      <c r="Q45" s="35"/>
      <c r="R45" s="36"/>
      <c r="S45" s="36"/>
      <c r="T45" s="36"/>
      <c r="U45" s="37" t="str">
        <f t="shared" ref="U45:W45" si="41">(C45+F45+I45+L45+O45+R45)</f>
        <v>0</v>
      </c>
      <c r="V45" s="37" t="str">
        <f t="shared" si="41"/>
        <v>0</v>
      </c>
      <c r="W45" s="37" t="str">
        <f t="shared" si="41"/>
        <v>0</v>
      </c>
      <c r="X45" s="75" t="str">
        <f t="shared" si="3"/>
        <v>0</v>
      </c>
      <c r="Y45" s="75" t="str">
        <f t="shared" si="4"/>
        <v>0</v>
      </c>
      <c r="Z45" s="75" t="str">
        <f t="shared" si="5"/>
        <v>0</v>
      </c>
    </row>
    <row r="46" ht="14.25" customHeight="1">
      <c r="A46" s="27">
        <v>39.0</v>
      </c>
      <c r="B46" s="28" t="s">
        <v>55</v>
      </c>
      <c r="C46" s="29"/>
      <c r="D46" s="29"/>
      <c r="E46" s="29"/>
      <c r="F46" s="30"/>
      <c r="G46" s="30"/>
      <c r="H46" s="30"/>
      <c r="I46" s="32"/>
      <c r="J46" s="32"/>
      <c r="K46" s="32"/>
      <c r="L46" s="33"/>
      <c r="M46" s="33"/>
      <c r="N46" s="33"/>
      <c r="O46" s="38"/>
      <c r="P46" s="39"/>
      <c r="Q46" s="39"/>
      <c r="R46" s="36"/>
      <c r="S46" s="36"/>
      <c r="T46" s="36"/>
      <c r="U46" s="37" t="str">
        <f t="shared" ref="U46:W46" si="42">(C46+F46+I46+L46+O46+R46)</f>
        <v>0</v>
      </c>
      <c r="V46" s="37" t="str">
        <f t="shared" si="42"/>
        <v>0</v>
      </c>
      <c r="W46" s="37" t="str">
        <f t="shared" si="42"/>
        <v>0</v>
      </c>
      <c r="X46" s="75" t="str">
        <f t="shared" si="3"/>
        <v>0</v>
      </c>
      <c r="Y46" s="75" t="str">
        <f t="shared" si="4"/>
        <v>0</v>
      </c>
      <c r="Z46" s="75" t="str">
        <f t="shared" si="5"/>
        <v>0</v>
      </c>
    </row>
    <row r="47" ht="14.25" customHeight="1">
      <c r="A47" s="27">
        <v>40.0</v>
      </c>
      <c r="B47" s="28" t="s">
        <v>56</v>
      </c>
      <c r="C47" s="56"/>
      <c r="D47" s="56"/>
      <c r="E47" s="56"/>
      <c r="F47" s="57"/>
      <c r="G47" s="57"/>
      <c r="H47" s="57"/>
      <c r="I47" s="58"/>
      <c r="J47" s="58"/>
      <c r="K47" s="32"/>
      <c r="L47" s="99"/>
      <c r="M47" s="99"/>
      <c r="N47" s="99"/>
      <c r="O47" s="59"/>
      <c r="P47" s="60"/>
      <c r="Q47" s="60"/>
      <c r="R47" s="61"/>
      <c r="S47" s="36"/>
      <c r="T47" s="61"/>
      <c r="U47" s="37" t="str">
        <f t="shared" ref="U47:W47" si="43">(C47+F47+I47+L47+O47+R47)</f>
        <v>0</v>
      </c>
      <c r="V47" s="37" t="str">
        <f t="shared" si="43"/>
        <v>0</v>
      </c>
      <c r="W47" s="37" t="str">
        <f t="shared" si="43"/>
        <v>0</v>
      </c>
      <c r="X47" s="75" t="str">
        <f t="shared" si="3"/>
        <v>0</v>
      </c>
      <c r="Y47" s="75" t="str">
        <f t="shared" si="4"/>
        <v>0</v>
      </c>
      <c r="Z47" s="75" t="str">
        <f t="shared" si="5"/>
        <v>0</v>
      </c>
    </row>
    <row r="48" ht="14.25" customHeight="1">
      <c r="A48" s="69"/>
      <c r="B48" s="25" t="s">
        <v>57</v>
      </c>
      <c r="C48" s="67"/>
      <c r="D48" s="67"/>
      <c r="E48" s="67"/>
      <c r="F48" s="67"/>
      <c r="G48" s="67"/>
      <c r="H48" s="67"/>
      <c r="I48" s="67"/>
      <c r="J48" s="67"/>
      <c r="K48" s="25"/>
      <c r="L48" s="67"/>
      <c r="M48" s="67"/>
      <c r="N48" s="67"/>
      <c r="O48" s="70"/>
      <c r="P48" s="71"/>
      <c r="Q48" s="71"/>
      <c r="R48" s="67"/>
      <c r="S48" s="25"/>
      <c r="T48" s="67"/>
      <c r="U48" s="25"/>
      <c r="V48" s="25"/>
      <c r="W48" s="25"/>
      <c r="X48" s="24"/>
      <c r="Y48" s="24"/>
      <c r="Z48" s="24"/>
    </row>
    <row r="49" ht="14.25" customHeight="1">
      <c r="A49" s="27">
        <v>41.0</v>
      </c>
      <c r="B49" s="28" t="s">
        <v>58</v>
      </c>
      <c r="C49" s="56"/>
      <c r="D49" s="56"/>
      <c r="E49" s="56"/>
      <c r="F49" s="57"/>
      <c r="G49" s="57"/>
      <c r="H49" s="57"/>
      <c r="I49" s="58"/>
      <c r="J49" s="58"/>
      <c r="K49" s="32"/>
      <c r="L49" s="99"/>
      <c r="M49" s="99"/>
      <c r="N49" s="99"/>
      <c r="O49" s="59"/>
      <c r="P49" s="60"/>
      <c r="Q49" s="60"/>
      <c r="R49" s="61"/>
      <c r="S49" s="36"/>
      <c r="T49" s="61"/>
      <c r="U49" s="37" t="str">
        <f t="shared" ref="U49:W49" si="44">(C49+F49+I49+L49+O49+R49)</f>
        <v>0</v>
      </c>
      <c r="V49" s="37" t="str">
        <f t="shared" si="44"/>
        <v>0</v>
      </c>
      <c r="W49" s="37" t="str">
        <f t="shared" si="44"/>
        <v>0</v>
      </c>
      <c r="X49" s="75" t="str">
        <f t="shared" ref="X49:X90" si="46">(U49*100/25)</f>
        <v>0</v>
      </c>
      <c r="Y49" s="75" t="str">
        <f t="shared" ref="Y49:Y90" si="47">(V49*100/14)</f>
        <v>0</v>
      </c>
      <c r="Z49" s="75" t="str">
        <f t="shared" ref="Z49:Z90" si="48">(W49*100/4)</f>
        <v>0</v>
      </c>
    </row>
    <row r="50" ht="14.25" customHeight="1">
      <c r="A50" s="27">
        <v>42.0</v>
      </c>
      <c r="B50" s="28" t="s">
        <v>59</v>
      </c>
      <c r="C50" s="56"/>
      <c r="D50" s="56"/>
      <c r="E50" s="56"/>
      <c r="F50" s="57"/>
      <c r="G50" s="57"/>
      <c r="H50" s="57"/>
      <c r="I50" s="58"/>
      <c r="J50" s="58"/>
      <c r="K50" s="32"/>
      <c r="L50" s="99"/>
      <c r="M50" s="99"/>
      <c r="N50" s="99"/>
      <c r="O50" s="59"/>
      <c r="P50" s="60"/>
      <c r="Q50" s="60"/>
      <c r="R50" s="61"/>
      <c r="S50" s="36"/>
      <c r="T50" s="61"/>
      <c r="U50" s="37" t="str">
        <f t="shared" ref="U50:W50" si="45">(C50+F50+I50+L50+O50+R50)</f>
        <v>0</v>
      </c>
      <c r="V50" s="37" t="str">
        <f t="shared" si="45"/>
        <v>0</v>
      </c>
      <c r="W50" s="37" t="str">
        <f t="shared" si="45"/>
        <v>0</v>
      </c>
      <c r="X50" s="75" t="str">
        <f t="shared" si="46"/>
        <v>0</v>
      </c>
      <c r="Y50" s="75" t="str">
        <f t="shared" si="47"/>
        <v>0</v>
      </c>
      <c r="Z50" s="75" t="str">
        <f t="shared" si="48"/>
        <v>0</v>
      </c>
    </row>
    <row r="51" ht="14.25" customHeight="1">
      <c r="A51" s="27">
        <v>43.0</v>
      </c>
      <c r="B51" s="28" t="s">
        <v>60</v>
      </c>
      <c r="C51" s="56"/>
      <c r="D51" s="56"/>
      <c r="E51" s="56"/>
      <c r="F51" s="57"/>
      <c r="G51" s="57"/>
      <c r="H51" s="57"/>
      <c r="I51" s="58"/>
      <c r="J51" s="58"/>
      <c r="K51" s="32"/>
      <c r="L51" s="99"/>
      <c r="M51" s="99"/>
      <c r="N51" s="99"/>
      <c r="O51" s="59"/>
      <c r="P51" s="60"/>
      <c r="Q51" s="60"/>
      <c r="R51" s="61"/>
      <c r="S51" s="36"/>
      <c r="T51" s="61"/>
      <c r="U51" s="37" t="str">
        <f t="shared" ref="U51:W51" si="49">(C51+F51+I51+L51+O51+R51)</f>
        <v>0</v>
      </c>
      <c r="V51" s="37" t="str">
        <f t="shared" si="49"/>
        <v>0</v>
      </c>
      <c r="W51" s="37" t="str">
        <f t="shared" si="49"/>
        <v>0</v>
      </c>
      <c r="X51" s="75" t="str">
        <f t="shared" si="46"/>
        <v>0</v>
      </c>
      <c r="Y51" s="75" t="str">
        <f t="shared" si="47"/>
        <v>0</v>
      </c>
      <c r="Z51" s="75" t="str">
        <f t="shared" si="48"/>
        <v>0</v>
      </c>
    </row>
    <row r="52" ht="14.25" customHeight="1">
      <c r="A52" s="27">
        <v>44.0</v>
      </c>
      <c r="B52" s="28" t="s">
        <v>61</v>
      </c>
      <c r="C52" s="56"/>
      <c r="D52" s="56"/>
      <c r="E52" s="56"/>
      <c r="F52" s="57"/>
      <c r="G52" s="57"/>
      <c r="H52" s="57"/>
      <c r="I52" s="58"/>
      <c r="J52" s="58"/>
      <c r="K52" s="32"/>
      <c r="L52" s="99"/>
      <c r="M52" s="99"/>
      <c r="N52" s="99"/>
      <c r="O52" s="59"/>
      <c r="P52" s="60"/>
      <c r="Q52" s="60"/>
      <c r="R52" s="61"/>
      <c r="S52" s="36"/>
      <c r="T52" s="61"/>
      <c r="U52" s="37" t="str">
        <f t="shared" ref="U52:W52" si="50">(C52+F52+I52+L52+O52+R52)</f>
        <v>0</v>
      </c>
      <c r="V52" s="37" t="str">
        <f t="shared" si="50"/>
        <v>0</v>
      </c>
      <c r="W52" s="37" t="str">
        <f t="shared" si="50"/>
        <v>0</v>
      </c>
      <c r="X52" s="75" t="str">
        <f t="shared" si="46"/>
        <v>0</v>
      </c>
      <c r="Y52" s="75" t="str">
        <f t="shared" si="47"/>
        <v>0</v>
      </c>
      <c r="Z52" s="75" t="str">
        <f t="shared" si="48"/>
        <v>0</v>
      </c>
    </row>
    <row r="53" ht="14.25" customHeight="1">
      <c r="A53" s="27">
        <v>45.0</v>
      </c>
      <c r="B53" s="28" t="s">
        <v>62</v>
      </c>
      <c r="C53" s="56"/>
      <c r="D53" s="56"/>
      <c r="E53" s="56"/>
      <c r="F53" s="57"/>
      <c r="G53" s="57"/>
      <c r="H53" s="57"/>
      <c r="I53" s="58"/>
      <c r="J53" s="58"/>
      <c r="K53" s="32"/>
      <c r="L53" s="99"/>
      <c r="M53" s="99"/>
      <c r="N53" s="99"/>
      <c r="O53" s="59"/>
      <c r="P53" s="60"/>
      <c r="Q53" s="60"/>
      <c r="R53" s="61"/>
      <c r="S53" s="36"/>
      <c r="T53" s="61"/>
      <c r="U53" s="37" t="str">
        <f t="shared" ref="U53:W53" si="51">(C53+F53+I53+L53+O53+R53)</f>
        <v>0</v>
      </c>
      <c r="V53" s="37" t="str">
        <f t="shared" si="51"/>
        <v>0</v>
      </c>
      <c r="W53" s="37" t="str">
        <f t="shared" si="51"/>
        <v>0</v>
      </c>
      <c r="X53" s="75" t="str">
        <f t="shared" si="46"/>
        <v>0</v>
      </c>
      <c r="Y53" s="75" t="str">
        <f t="shared" si="47"/>
        <v>0</v>
      </c>
      <c r="Z53" s="75" t="str">
        <f t="shared" si="48"/>
        <v>0</v>
      </c>
    </row>
    <row r="54" ht="14.25" customHeight="1">
      <c r="A54" s="27">
        <v>46.0</v>
      </c>
      <c r="B54" s="28" t="s">
        <v>63</v>
      </c>
      <c r="C54" s="56"/>
      <c r="D54" s="56"/>
      <c r="E54" s="56"/>
      <c r="F54" s="57"/>
      <c r="G54" s="57"/>
      <c r="H54" s="57"/>
      <c r="I54" s="58"/>
      <c r="J54" s="58"/>
      <c r="K54" s="32"/>
      <c r="L54" s="99"/>
      <c r="M54" s="99"/>
      <c r="N54" s="99"/>
      <c r="O54" s="59"/>
      <c r="P54" s="60"/>
      <c r="Q54" s="60"/>
      <c r="R54" s="61"/>
      <c r="S54" s="61"/>
      <c r="T54" s="61"/>
      <c r="U54" s="37" t="str">
        <f t="shared" ref="U54:W54" si="52">(C54+F54+I54+L54+O54+R54)</f>
        <v>0</v>
      </c>
      <c r="V54" s="37" t="str">
        <f t="shared" si="52"/>
        <v>0</v>
      </c>
      <c r="W54" s="37" t="str">
        <f t="shared" si="52"/>
        <v>0</v>
      </c>
      <c r="X54" s="75" t="str">
        <f t="shared" si="46"/>
        <v>0</v>
      </c>
      <c r="Y54" s="75" t="str">
        <f t="shared" si="47"/>
        <v>0</v>
      </c>
      <c r="Z54" s="75" t="str">
        <f t="shared" si="48"/>
        <v>0</v>
      </c>
    </row>
    <row r="55" ht="14.25" customHeight="1">
      <c r="A55" s="27">
        <v>47.0</v>
      </c>
      <c r="B55" s="28" t="s">
        <v>64</v>
      </c>
      <c r="C55" s="56"/>
      <c r="D55" s="56"/>
      <c r="E55" s="56"/>
      <c r="F55" s="57"/>
      <c r="G55" s="57"/>
      <c r="H55" s="57"/>
      <c r="I55" s="58"/>
      <c r="J55" s="58"/>
      <c r="K55" s="32"/>
      <c r="L55" s="99"/>
      <c r="M55" s="99"/>
      <c r="N55" s="99"/>
      <c r="O55" s="59"/>
      <c r="P55" s="60"/>
      <c r="Q55" s="60"/>
      <c r="R55" s="61"/>
      <c r="S55" s="61"/>
      <c r="T55" s="61"/>
      <c r="U55" s="37" t="str">
        <f t="shared" ref="U55:W55" si="53">(C55+F55+I55+L55+O55+R55)</f>
        <v>0</v>
      </c>
      <c r="V55" s="37" t="str">
        <f t="shared" si="53"/>
        <v>0</v>
      </c>
      <c r="W55" s="37" t="str">
        <f t="shared" si="53"/>
        <v>0</v>
      </c>
      <c r="X55" s="75" t="str">
        <f t="shared" si="46"/>
        <v>0</v>
      </c>
      <c r="Y55" s="75" t="str">
        <f t="shared" si="47"/>
        <v>0</v>
      </c>
      <c r="Z55" s="75" t="str">
        <f t="shared" si="48"/>
        <v>0</v>
      </c>
    </row>
    <row r="56" ht="14.25" customHeight="1">
      <c r="A56" s="27">
        <v>48.0</v>
      </c>
      <c r="B56" s="28" t="s">
        <v>65</v>
      </c>
      <c r="C56" s="56"/>
      <c r="D56" s="56"/>
      <c r="E56" s="56"/>
      <c r="F56" s="57"/>
      <c r="G56" s="57"/>
      <c r="H56" s="57"/>
      <c r="I56" s="58"/>
      <c r="J56" s="58"/>
      <c r="K56" s="32"/>
      <c r="L56" s="99"/>
      <c r="M56" s="99"/>
      <c r="N56" s="99"/>
      <c r="O56" s="59"/>
      <c r="P56" s="60"/>
      <c r="Q56" s="60"/>
      <c r="R56" s="61"/>
      <c r="S56" s="61"/>
      <c r="T56" s="61"/>
      <c r="U56" s="37" t="str">
        <f t="shared" ref="U56:W56" si="54">(C56+F56+I56+L56+O56+R56)</f>
        <v>0</v>
      </c>
      <c r="V56" s="37" t="str">
        <f t="shared" si="54"/>
        <v>0</v>
      </c>
      <c r="W56" s="37" t="str">
        <f t="shared" si="54"/>
        <v>0</v>
      </c>
      <c r="X56" s="75" t="str">
        <f t="shared" si="46"/>
        <v>0</v>
      </c>
      <c r="Y56" s="75" t="str">
        <f t="shared" si="47"/>
        <v>0</v>
      </c>
      <c r="Z56" s="75" t="str">
        <f t="shared" si="48"/>
        <v>0</v>
      </c>
    </row>
    <row r="57" ht="14.25" customHeight="1">
      <c r="A57" s="27">
        <v>49.0</v>
      </c>
      <c r="B57" s="28" t="s">
        <v>66</v>
      </c>
      <c r="C57" s="56"/>
      <c r="D57" s="56"/>
      <c r="E57" s="56"/>
      <c r="F57" s="57"/>
      <c r="G57" s="57"/>
      <c r="H57" s="57"/>
      <c r="I57" s="58"/>
      <c r="J57" s="58"/>
      <c r="K57" s="32"/>
      <c r="L57" s="99"/>
      <c r="M57" s="99"/>
      <c r="N57" s="99"/>
      <c r="O57" s="59"/>
      <c r="P57" s="60"/>
      <c r="Q57" s="60"/>
      <c r="R57" s="61"/>
      <c r="S57" s="61"/>
      <c r="T57" s="61"/>
      <c r="U57" s="37" t="str">
        <f t="shared" ref="U57:W57" si="55">(C57+F57+I57+L57+O57+R57)</f>
        <v>0</v>
      </c>
      <c r="V57" s="37" t="str">
        <f t="shared" si="55"/>
        <v>0</v>
      </c>
      <c r="W57" s="37" t="str">
        <f t="shared" si="55"/>
        <v>0</v>
      </c>
      <c r="X57" s="75" t="str">
        <f t="shared" si="46"/>
        <v>0</v>
      </c>
      <c r="Y57" s="75" t="str">
        <f t="shared" si="47"/>
        <v>0</v>
      </c>
      <c r="Z57" s="75" t="str">
        <f t="shared" si="48"/>
        <v>0</v>
      </c>
    </row>
    <row r="58" ht="14.25" customHeight="1">
      <c r="A58" s="27">
        <v>50.0</v>
      </c>
      <c r="B58" s="28" t="s">
        <v>67</v>
      </c>
      <c r="C58" s="56"/>
      <c r="D58" s="56"/>
      <c r="E58" s="56"/>
      <c r="F58" s="57"/>
      <c r="G58" s="57"/>
      <c r="H58" s="57"/>
      <c r="I58" s="58"/>
      <c r="J58" s="58"/>
      <c r="K58" s="32"/>
      <c r="L58" s="99"/>
      <c r="M58" s="99"/>
      <c r="N58" s="99"/>
      <c r="O58" s="59"/>
      <c r="P58" s="60"/>
      <c r="Q58" s="60"/>
      <c r="R58" s="61"/>
      <c r="S58" s="61"/>
      <c r="T58" s="61"/>
      <c r="U58" s="37" t="str">
        <f t="shared" ref="U58:W58" si="56">(C58+F58+I58+L58+O58+R58)</f>
        <v>0</v>
      </c>
      <c r="V58" s="37" t="str">
        <f t="shared" si="56"/>
        <v>0</v>
      </c>
      <c r="W58" s="37" t="str">
        <f t="shared" si="56"/>
        <v>0</v>
      </c>
      <c r="X58" s="75" t="str">
        <f t="shared" si="46"/>
        <v>0</v>
      </c>
      <c r="Y58" s="75" t="str">
        <f t="shared" si="47"/>
        <v>0</v>
      </c>
      <c r="Z58" s="75" t="str">
        <f t="shared" si="48"/>
        <v>0</v>
      </c>
    </row>
    <row r="59" ht="14.25" customHeight="1">
      <c r="A59" s="27">
        <v>51.0</v>
      </c>
      <c r="B59" s="28" t="s">
        <v>68</v>
      </c>
      <c r="C59" s="56"/>
      <c r="D59" s="56"/>
      <c r="E59" s="56"/>
      <c r="F59" s="57"/>
      <c r="G59" s="57"/>
      <c r="H59" s="57"/>
      <c r="I59" s="58"/>
      <c r="J59" s="58"/>
      <c r="K59" s="32"/>
      <c r="L59" s="99"/>
      <c r="M59" s="99"/>
      <c r="N59" s="99"/>
      <c r="O59" s="59"/>
      <c r="P59" s="60"/>
      <c r="Q59" s="60"/>
      <c r="R59" s="61"/>
      <c r="S59" s="61"/>
      <c r="T59" s="61"/>
      <c r="U59" s="37" t="str">
        <f t="shared" ref="U59:W59" si="57">(C59+F59+I59+L59+O59+R59)</f>
        <v>0</v>
      </c>
      <c r="V59" s="37" t="str">
        <f t="shared" si="57"/>
        <v>0</v>
      </c>
      <c r="W59" s="37" t="str">
        <f t="shared" si="57"/>
        <v>0</v>
      </c>
      <c r="X59" s="75" t="str">
        <f t="shared" si="46"/>
        <v>0</v>
      </c>
      <c r="Y59" s="75" t="str">
        <f t="shared" si="47"/>
        <v>0</v>
      </c>
      <c r="Z59" s="75" t="str">
        <f t="shared" si="48"/>
        <v>0</v>
      </c>
    </row>
    <row r="60" ht="14.25" customHeight="1">
      <c r="A60" s="27">
        <v>52.0</v>
      </c>
      <c r="B60" s="28" t="s">
        <v>69</v>
      </c>
      <c r="C60" s="56"/>
      <c r="D60" s="56"/>
      <c r="E60" s="56"/>
      <c r="F60" s="57"/>
      <c r="G60" s="57"/>
      <c r="H60" s="57"/>
      <c r="I60" s="58"/>
      <c r="J60" s="58"/>
      <c r="K60" s="32"/>
      <c r="L60" s="99"/>
      <c r="M60" s="99"/>
      <c r="N60" s="99"/>
      <c r="O60" s="59"/>
      <c r="P60" s="60"/>
      <c r="Q60" s="60"/>
      <c r="R60" s="61"/>
      <c r="S60" s="61"/>
      <c r="T60" s="61"/>
      <c r="U60" s="37" t="str">
        <f t="shared" ref="U60:W60" si="58">(C60+F60+I60+L60+O60+R60)</f>
        <v>0</v>
      </c>
      <c r="V60" s="37" t="str">
        <f t="shared" si="58"/>
        <v>0</v>
      </c>
      <c r="W60" s="37" t="str">
        <f t="shared" si="58"/>
        <v>0</v>
      </c>
      <c r="X60" s="75" t="str">
        <f t="shared" si="46"/>
        <v>0</v>
      </c>
      <c r="Y60" s="75" t="str">
        <f t="shared" si="47"/>
        <v>0</v>
      </c>
      <c r="Z60" s="75" t="str">
        <f t="shared" si="48"/>
        <v>0</v>
      </c>
    </row>
    <row r="61" ht="14.25" customHeight="1">
      <c r="A61" s="27">
        <v>53.0</v>
      </c>
      <c r="B61" s="28" t="s">
        <v>70</v>
      </c>
      <c r="C61" s="56"/>
      <c r="D61" s="56"/>
      <c r="E61" s="56"/>
      <c r="F61" s="57"/>
      <c r="G61" s="57"/>
      <c r="H61" s="57"/>
      <c r="I61" s="58"/>
      <c r="J61" s="58"/>
      <c r="K61" s="32"/>
      <c r="L61" s="99"/>
      <c r="M61" s="99"/>
      <c r="N61" s="99"/>
      <c r="O61" s="59"/>
      <c r="P61" s="60"/>
      <c r="Q61" s="60"/>
      <c r="R61" s="61"/>
      <c r="S61" s="61"/>
      <c r="T61" s="61"/>
      <c r="U61" s="37" t="str">
        <f t="shared" ref="U61:W61" si="59">(C61+F61+I61+L61+O61+R61)</f>
        <v>0</v>
      </c>
      <c r="V61" s="37" t="str">
        <f t="shared" si="59"/>
        <v>0</v>
      </c>
      <c r="W61" s="37" t="str">
        <f t="shared" si="59"/>
        <v>0</v>
      </c>
      <c r="X61" s="75" t="str">
        <f t="shared" si="46"/>
        <v>0</v>
      </c>
      <c r="Y61" s="75" t="str">
        <f t="shared" si="47"/>
        <v>0</v>
      </c>
      <c r="Z61" s="75" t="str">
        <f t="shared" si="48"/>
        <v>0</v>
      </c>
    </row>
    <row r="62" ht="14.25" customHeight="1">
      <c r="A62" s="27">
        <v>54.0</v>
      </c>
      <c r="B62" s="28" t="s">
        <v>71</v>
      </c>
      <c r="C62" s="56"/>
      <c r="D62" s="56"/>
      <c r="E62" s="56"/>
      <c r="F62" s="57"/>
      <c r="G62" s="57"/>
      <c r="H62" s="57"/>
      <c r="I62" s="58"/>
      <c r="J62" s="58"/>
      <c r="K62" s="32"/>
      <c r="L62" s="99"/>
      <c r="M62" s="99"/>
      <c r="N62" s="99"/>
      <c r="O62" s="59"/>
      <c r="P62" s="60"/>
      <c r="Q62" s="60"/>
      <c r="R62" s="61"/>
      <c r="S62" s="61"/>
      <c r="T62" s="61"/>
      <c r="U62" s="37" t="str">
        <f t="shared" ref="U62:W62" si="60">(C62+F62+I62+L62+O62+R62)</f>
        <v>0</v>
      </c>
      <c r="V62" s="37" t="str">
        <f t="shared" si="60"/>
        <v>0</v>
      </c>
      <c r="W62" s="37" t="str">
        <f t="shared" si="60"/>
        <v>0</v>
      </c>
      <c r="X62" s="75" t="str">
        <f t="shared" si="46"/>
        <v>0</v>
      </c>
      <c r="Y62" s="75" t="str">
        <f t="shared" si="47"/>
        <v>0</v>
      </c>
      <c r="Z62" s="75" t="str">
        <f t="shared" si="48"/>
        <v>0</v>
      </c>
    </row>
    <row r="63" ht="14.25" customHeight="1">
      <c r="A63" s="27">
        <v>55.0</v>
      </c>
      <c r="B63" s="28" t="s">
        <v>72</v>
      </c>
      <c r="C63" s="56"/>
      <c r="D63" s="56"/>
      <c r="E63" s="56"/>
      <c r="F63" s="57"/>
      <c r="G63" s="57"/>
      <c r="H63" s="57"/>
      <c r="I63" s="58"/>
      <c r="J63" s="58"/>
      <c r="K63" s="32"/>
      <c r="L63" s="99"/>
      <c r="M63" s="99"/>
      <c r="N63" s="99"/>
      <c r="O63" s="59"/>
      <c r="P63" s="60"/>
      <c r="Q63" s="60"/>
      <c r="R63" s="61"/>
      <c r="S63" s="61"/>
      <c r="T63" s="61"/>
      <c r="U63" s="37" t="str">
        <f t="shared" ref="U63:W63" si="61">(C63+F63+I63+L63+O63+R63)</f>
        <v>0</v>
      </c>
      <c r="V63" s="37" t="str">
        <f t="shared" si="61"/>
        <v>0</v>
      </c>
      <c r="W63" s="37" t="str">
        <f t="shared" si="61"/>
        <v>0</v>
      </c>
      <c r="X63" s="75" t="str">
        <f t="shared" si="46"/>
        <v>0</v>
      </c>
      <c r="Y63" s="75" t="str">
        <f t="shared" si="47"/>
        <v>0</v>
      </c>
      <c r="Z63" s="75" t="str">
        <f t="shared" si="48"/>
        <v>0</v>
      </c>
    </row>
    <row r="64" ht="14.25" customHeight="1">
      <c r="A64" s="27">
        <v>56.0</v>
      </c>
      <c r="B64" s="28" t="s">
        <v>73</v>
      </c>
      <c r="C64" s="56"/>
      <c r="D64" s="56"/>
      <c r="E64" s="56"/>
      <c r="F64" s="57"/>
      <c r="G64" s="57"/>
      <c r="H64" s="57"/>
      <c r="I64" s="58"/>
      <c r="J64" s="58"/>
      <c r="K64" s="32"/>
      <c r="L64" s="99"/>
      <c r="M64" s="99"/>
      <c r="N64" s="99"/>
      <c r="O64" s="59"/>
      <c r="P64" s="60"/>
      <c r="Q64" s="60"/>
      <c r="R64" s="61"/>
      <c r="S64" s="61"/>
      <c r="T64" s="61"/>
      <c r="U64" s="37" t="str">
        <f t="shared" ref="U64:W64" si="62">(C64+F64+I64+L64+O64+R64)</f>
        <v>0</v>
      </c>
      <c r="V64" s="37" t="str">
        <f t="shared" si="62"/>
        <v>0</v>
      </c>
      <c r="W64" s="37" t="str">
        <f t="shared" si="62"/>
        <v>0</v>
      </c>
      <c r="X64" s="75" t="str">
        <f t="shared" si="46"/>
        <v>0</v>
      </c>
      <c r="Y64" s="75" t="str">
        <f t="shared" si="47"/>
        <v>0</v>
      </c>
      <c r="Z64" s="75" t="str">
        <f t="shared" si="48"/>
        <v>0</v>
      </c>
    </row>
    <row r="65" ht="14.25" customHeight="1">
      <c r="A65" s="27">
        <v>57.0</v>
      </c>
      <c r="B65" s="28" t="s">
        <v>74</v>
      </c>
      <c r="C65" s="56"/>
      <c r="D65" s="56"/>
      <c r="E65" s="56"/>
      <c r="F65" s="57"/>
      <c r="G65" s="57"/>
      <c r="H65" s="57"/>
      <c r="I65" s="58"/>
      <c r="J65" s="58"/>
      <c r="K65" s="32"/>
      <c r="L65" s="99"/>
      <c r="M65" s="99"/>
      <c r="N65" s="99"/>
      <c r="O65" s="59"/>
      <c r="P65" s="60"/>
      <c r="Q65" s="60"/>
      <c r="R65" s="61"/>
      <c r="S65" s="61"/>
      <c r="T65" s="61"/>
      <c r="U65" s="37" t="str">
        <f t="shared" ref="U65:W65" si="63">(C65+F65+I65+L65+O65+R65)</f>
        <v>0</v>
      </c>
      <c r="V65" s="37" t="str">
        <f t="shared" si="63"/>
        <v>0</v>
      </c>
      <c r="W65" s="37" t="str">
        <f t="shared" si="63"/>
        <v>0</v>
      </c>
      <c r="X65" s="75" t="str">
        <f t="shared" si="46"/>
        <v>0</v>
      </c>
      <c r="Y65" s="75" t="str">
        <f t="shared" si="47"/>
        <v>0</v>
      </c>
      <c r="Z65" s="75" t="str">
        <f t="shared" si="48"/>
        <v>0</v>
      </c>
    </row>
    <row r="66" ht="14.25" customHeight="1">
      <c r="A66" s="27">
        <v>58.0</v>
      </c>
      <c r="B66" s="28" t="s">
        <v>75</v>
      </c>
      <c r="C66" s="56"/>
      <c r="D66" s="56"/>
      <c r="E66" s="56"/>
      <c r="F66" s="57"/>
      <c r="G66" s="57"/>
      <c r="H66" s="57"/>
      <c r="I66" s="58"/>
      <c r="J66" s="58"/>
      <c r="K66" s="32"/>
      <c r="L66" s="99"/>
      <c r="M66" s="99"/>
      <c r="N66" s="99"/>
      <c r="O66" s="59"/>
      <c r="P66" s="60"/>
      <c r="Q66" s="60"/>
      <c r="R66" s="61"/>
      <c r="S66" s="61"/>
      <c r="T66" s="61"/>
      <c r="U66" s="37" t="str">
        <f t="shared" ref="U66:W66" si="64">(C66+F66+I66+L66+O66+R66)</f>
        <v>0</v>
      </c>
      <c r="V66" s="37" t="str">
        <f t="shared" si="64"/>
        <v>0</v>
      </c>
      <c r="W66" s="37" t="str">
        <f t="shared" si="64"/>
        <v>0</v>
      </c>
      <c r="X66" s="75" t="str">
        <f t="shared" si="46"/>
        <v>0</v>
      </c>
      <c r="Y66" s="75" t="str">
        <f t="shared" si="47"/>
        <v>0</v>
      </c>
      <c r="Z66" s="75" t="str">
        <f t="shared" si="48"/>
        <v>0</v>
      </c>
    </row>
    <row r="67" ht="14.25" customHeight="1">
      <c r="A67" s="27">
        <v>59.0</v>
      </c>
      <c r="B67" s="28" t="s">
        <v>76</v>
      </c>
      <c r="C67" s="48"/>
      <c r="D67" s="48"/>
      <c r="E67" s="48"/>
      <c r="F67" s="49"/>
      <c r="G67" s="49"/>
      <c r="H67" s="50"/>
      <c r="I67" s="51"/>
      <c r="J67" s="32"/>
      <c r="K67" s="32"/>
      <c r="L67" s="52"/>
      <c r="M67" s="52"/>
      <c r="N67" s="52"/>
      <c r="O67" s="53"/>
      <c r="P67" s="54"/>
      <c r="Q67" s="54"/>
      <c r="R67" s="55"/>
      <c r="S67" s="36"/>
      <c r="T67" s="55"/>
      <c r="U67" s="37" t="str">
        <f t="shared" ref="U67:W67" si="65">(C67+F67+I67+L67+O67+R67)</f>
        <v>0</v>
      </c>
      <c r="V67" s="37" t="str">
        <f t="shared" si="65"/>
        <v>0</v>
      </c>
      <c r="W67" s="37" t="str">
        <f t="shared" si="65"/>
        <v>0</v>
      </c>
      <c r="X67" s="75" t="str">
        <f t="shared" si="46"/>
        <v>0</v>
      </c>
      <c r="Y67" s="75" t="str">
        <f t="shared" si="47"/>
        <v>0</v>
      </c>
      <c r="Z67" s="75" t="str">
        <f t="shared" si="48"/>
        <v>0</v>
      </c>
    </row>
    <row r="68" ht="14.25" customHeight="1">
      <c r="A68" s="27">
        <v>60.0</v>
      </c>
      <c r="B68" s="28" t="s">
        <v>77</v>
      </c>
      <c r="C68" s="29"/>
      <c r="D68" s="29"/>
      <c r="E68" s="29"/>
      <c r="F68" s="30"/>
      <c r="G68" s="30"/>
      <c r="H68" s="30"/>
      <c r="I68" s="32"/>
      <c r="J68" s="32"/>
      <c r="K68" s="32"/>
      <c r="L68" s="33"/>
      <c r="M68" s="33"/>
      <c r="N68" s="33"/>
      <c r="O68" s="34"/>
      <c r="P68" s="35"/>
      <c r="Q68" s="35"/>
      <c r="R68" s="36"/>
      <c r="S68" s="36"/>
      <c r="T68" s="36"/>
      <c r="U68" s="37" t="str">
        <f t="shared" ref="U68:W68" si="66">(C68+F68+I68+L68+O68+R68)</f>
        <v>0</v>
      </c>
      <c r="V68" s="37" t="str">
        <f t="shared" si="66"/>
        <v>0</v>
      </c>
      <c r="W68" s="37" t="str">
        <f t="shared" si="66"/>
        <v>0</v>
      </c>
      <c r="X68" s="75" t="str">
        <f t="shared" si="46"/>
        <v>0</v>
      </c>
      <c r="Y68" s="75" t="str">
        <f t="shared" si="47"/>
        <v>0</v>
      </c>
      <c r="Z68" s="75" t="str">
        <f t="shared" si="48"/>
        <v>0</v>
      </c>
    </row>
    <row r="69" ht="12.75" customHeight="1">
      <c r="A69" s="27">
        <v>61.0</v>
      </c>
      <c r="B69" s="28" t="s">
        <v>78</v>
      </c>
      <c r="C69" s="29"/>
      <c r="D69" s="29"/>
      <c r="E69" s="29"/>
      <c r="F69" s="30"/>
      <c r="G69" s="30"/>
      <c r="H69" s="30"/>
      <c r="I69" s="32"/>
      <c r="J69" s="32"/>
      <c r="K69" s="32"/>
      <c r="L69" s="33"/>
      <c r="M69" s="33"/>
      <c r="N69" s="33"/>
      <c r="O69" s="38"/>
      <c r="P69" s="39"/>
      <c r="Q69" s="39"/>
      <c r="R69" s="36"/>
      <c r="S69" s="36"/>
      <c r="T69" s="36"/>
      <c r="U69" s="37" t="str">
        <f t="shared" ref="U69:W69" si="67">(C69+F69+I69+L69+O69+R69)</f>
        <v>0</v>
      </c>
      <c r="V69" s="37" t="str">
        <f t="shared" si="67"/>
        <v>0</v>
      </c>
      <c r="W69" s="37" t="str">
        <f t="shared" si="67"/>
        <v>0</v>
      </c>
      <c r="X69" s="75" t="str">
        <f t="shared" si="46"/>
        <v>0</v>
      </c>
      <c r="Y69" s="75" t="str">
        <f t="shared" si="47"/>
        <v>0</v>
      </c>
      <c r="Z69" s="75" t="str">
        <f t="shared" si="48"/>
        <v>0</v>
      </c>
    </row>
    <row r="70" ht="18.0" customHeight="1">
      <c r="A70" s="27">
        <v>62.0</v>
      </c>
      <c r="B70" s="28" t="s">
        <v>79</v>
      </c>
      <c r="C70" s="56"/>
      <c r="D70" s="56"/>
      <c r="E70" s="56"/>
      <c r="F70" s="57"/>
      <c r="G70" s="57"/>
      <c r="H70" s="57"/>
      <c r="I70" s="58"/>
      <c r="J70" s="58"/>
      <c r="K70" s="32"/>
      <c r="L70" s="99"/>
      <c r="M70" s="99"/>
      <c r="N70" s="99"/>
      <c r="O70" s="59"/>
      <c r="P70" s="60"/>
      <c r="Q70" s="60"/>
      <c r="R70" s="61"/>
      <c r="S70" s="36"/>
      <c r="T70" s="61"/>
      <c r="U70" s="37" t="str">
        <f t="shared" ref="U70:W70" si="68">(C70+F70+I70+L70+O70+R70)</f>
        <v>0</v>
      </c>
      <c r="V70" s="37" t="str">
        <f t="shared" si="68"/>
        <v>0</v>
      </c>
      <c r="W70" s="37" t="str">
        <f t="shared" si="68"/>
        <v>0</v>
      </c>
      <c r="X70" s="75" t="str">
        <f t="shared" si="46"/>
        <v>0</v>
      </c>
      <c r="Y70" s="75" t="str">
        <f t="shared" si="47"/>
        <v>0</v>
      </c>
      <c r="Z70" s="75" t="str">
        <f t="shared" si="48"/>
        <v>0</v>
      </c>
    </row>
    <row r="71" ht="14.25" customHeight="1">
      <c r="A71" s="27">
        <v>63.0</v>
      </c>
      <c r="B71" s="28" t="s">
        <v>80</v>
      </c>
      <c r="C71" s="56"/>
      <c r="D71" s="56"/>
      <c r="E71" s="56"/>
      <c r="F71" s="57"/>
      <c r="G71" s="57"/>
      <c r="H71" s="57"/>
      <c r="I71" s="58"/>
      <c r="J71" s="58"/>
      <c r="K71" s="32"/>
      <c r="L71" s="99"/>
      <c r="M71" s="99"/>
      <c r="N71" s="99"/>
      <c r="O71" s="59"/>
      <c r="P71" s="60"/>
      <c r="Q71" s="60"/>
      <c r="R71" s="61"/>
      <c r="S71" s="36"/>
      <c r="T71" s="61"/>
      <c r="U71" s="37" t="str">
        <f t="shared" ref="U71:W71" si="69">(C71+F71+I71+L71+O71+R71)</f>
        <v>0</v>
      </c>
      <c r="V71" s="37" t="str">
        <f t="shared" si="69"/>
        <v>0</v>
      </c>
      <c r="W71" s="37" t="str">
        <f t="shared" si="69"/>
        <v>0</v>
      </c>
      <c r="X71" s="75" t="str">
        <f t="shared" si="46"/>
        <v>0</v>
      </c>
      <c r="Y71" s="75" t="str">
        <f t="shared" si="47"/>
        <v>0</v>
      </c>
      <c r="Z71" s="75" t="str">
        <f t="shared" si="48"/>
        <v>0</v>
      </c>
    </row>
    <row r="72" ht="14.25" customHeight="1">
      <c r="A72" s="27">
        <v>64.0</v>
      </c>
      <c r="B72" s="28" t="s">
        <v>81</v>
      </c>
      <c r="C72" s="56"/>
      <c r="D72" s="56"/>
      <c r="E72" s="56"/>
      <c r="F72" s="57"/>
      <c r="G72" s="57"/>
      <c r="H72" s="57"/>
      <c r="I72" s="58"/>
      <c r="J72" s="58"/>
      <c r="K72" s="32"/>
      <c r="L72" s="99"/>
      <c r="M72" s="99"/>
      <c r="N72" s="99"/>
      <c r="O72" s="59"/>
      <c r="P72" s="60"/>
      <c r="Q72" s="60"/>
      <c r="R72" s="61"/>
      <c r="S72" s="36"/>
      <c r="T72" s="61"/>
      <c r="U72" s="37" t="str">
        <f t="shared" ref="U72:W72" si="70">(C72+F72+I72+L72+O72+R72)</f>
        <v>0</v>
      </c>
      <c r="V72" s="37" t="str">
        <f t="shared" si="70"/>
        <v>0</v>
      </c>
      <c r="W72" s="37" t="str">
        <f t="shared" si="70"/>
        <v>0</v>
      </c>
      <c r="X72" s="75" t="str">
        <f t="shared" si="46"/>
        <v>0</v>
      </c>
      <c r="Y72" s="75" t="str">
        <f t="shared" si="47"/>
        <v>0</v>
      </c>
      <c r="Z72" s="75" t="str">
        <f t="shared" si="48"/>
        <v>0</v>
      </c>
    </row>
    <row r="73" ht="14.25" customHeight="1">
      <c r="A73" s="27">
        <v>65.0</v>
      </c>
      <c r="B73" s="28" t="s">
        <v>82</v>
      </c>
      <c r="C73" s="56"/>
      <c r="D73" s="56"/>
      <c r="E73" s="56"/>
      <c r="F73" s="57"/>
      <c r="G73" s="57"/>
      <c r="H73" s="57"/>
      <c r="I73" s="58"/>
      <c r="J73" s="58"/>
      <c r="K73" s="32"/>
      <c r="L73" s="99"/>
      <c r="M73" s="99"/>
      <c r="N73" s="99"/>
      <c r="O73" s="59"/>
      <c r="P73" s="60"/>
      <c r="Q73" s="60"/>
      <c r="R73" s="61"/>
      <c r="S73" s="36"/>
      <c r="T73" s="61"/>
      <c r="U73" s="37" t="str">
        <f t="shared" ref="U73:W73" si="71">(C73+F73+I73+L73+O73+R73)</f>
        <v>0</v>
      </c>
      <c r="V73" s="37" t="str">
        <f t="shared" si="71"/>
        <v>0</v>
      </c>
      <c r="W73" s="37" t="str">
        <f t="shared" si="71"/>
        <v>0</v>
      </c>
      <c r="X73" s="75" t="str">
        <f t="shared" si="46"/>
        <v>0</v>
      </c>
      <c r="Y73" s="75" t="str">
        <f t="shared" si="47"/>
        <v>0</v>
      </c>
      <c r="Z73" s="75" t="str">
        <f t="shared" si="48"/>
        <v>0</v>
      </c>
    </row>
    <row r="74" ht="14.25" customHeight="1">
      <c r="A74" s="27">
        <v>66.0</v>
      </c>
      <c r="B74" s="28" t="s">
        <v>83</v>
      </c>
      <c r="C74" s="56"/>
      <c r="D74" s="56"/>
      <c r="E74" s="56"/>
      <c r="F74" s="57"/>
      <c r="G74" s="57"/>
      <c r="H74" s="57"/>
      <c r="I74" s="58"/>
      <c r="J74" s="58"/>
      <c r="K74" s="32"/>
      <c r="L74" s="99"/>
      <c r="M74" s="99"/>
      <c r="N74" s="99"/>
      <c r="O74" s="59"/>
      <c r="P74" s="60"/>
      <c r="Q74" s="60"/>
      <c r="R74" s="61"/>
      <c r="S74" s="36"/>
      <c r="T74" s="61"/>
      <c r="U74" s="37" t="str">
        <f t="shared" ref="U74:W74" si="72">(C74+F74+I74+L74+O74+R74)</f>
        <v>0</v>
      </c>
      <c r="V74" s="37" t="str">
        <f t="shared" si="72"/>
        <v>0</v>
      </c>
      <c r="W74" s="37" t="str">
        <f t="shared" si="72"/>
        <v>0</v>
      </c>
      <c r="X74" s="75" t="str">
        <f t="shared" si="46"/>
        <v>0</v>
      </c>
      <c r="Y74" s="75" t="str">
        <f t="shared" si="47"/>
        <v>0</v>
      </c>
      <c r="Z74" s="75" t="str">
        <f t="shared" si="48"/>
        <v>0</v>
      </c>
    </row>
    <row r="75" ht="14.25" customHeight="1">
      <c r="A75" s="27">
        <v>67.0</v>
      </c>
      <c r="B75" s="28" t="s">
        <v>84</v>
      </c>
      <c r="C75" s="56"/>
      <c r="D75" s="56"/>
      <c r="E75" s="56"/>
      <c r="F75" s="57"/>
      <c r="G75" s="57"/>
      <c r="H75" s="57"/>
      <c r="I75" s="58"/>
      <c r="J75" s="58"/>
      <c r="K75" s="32"/>
      <c r="L75" s="99"/>
      <c r="M75" s="99"/>
      <c r="N75" s="99"/>
      <c r="O75" s="59"/>
      <c r="P75" s="60"/>
      <c r="Q75" s="60"/>
      <c r="R75" s="61"/>
      <c r="S75" s="36"/>
      <c r="T75" s="61"/>
      <c r="U75" s="37" t="str">
        <f t="shared" ref="U75:W75" si="73">(C75+F75+I75+L75+O75+R75)</f>
        <v>0</v>
      </c>
      <c r="V75" s="37" t="str">
        <f t="shared" si="73"/>
        <v>0</v>
      </c>
      <c r="W75" s="37" t="str">
        <f t="shared" si="73"/>
        <v>0</v>
      </c>
      <c r="X75" s="75" t="str">
        <f t="shared" si="46"/>
        <v>0</v>
      </c>
      <c r="Y75" s="75" t="str">
        <f t="shared" si="47"/>
        <v>0</v>
      </c>
      <c r="Z75" s="75" t="str">
        <f t="shared" si="48"/>
        <v>0</v>
      </c>
    </row>
    <row r="76" ht="14.25" customHeight="1">
      <c r="A76" s="27">
        <v>68.0</v>
      </c>
      <c r="B76" s="28" t="s">
        <v>85</v>
      </c>
      <c r="C76" s="56"/>
      <c r="D76" s="56"/>
      <c r="E76" s="56"/>
      <c r="F76" s="57"/>
      <c r="G76" s="57"/>
      <c r="H76" s="57"/>
      <c r="I76" s="58"/>
      <c r="J76" s="58"/>
      <c r="K76" s="32"/>
      <c r="L76" s="99"/>
      <c r="M76" s="99"/>
      <c r="N76" s="99"/>
      <c r="O76" s="59"/>
      <c r="P76" s="60"/>
      <c r="Q76" s="60"/>
      <c r="R76" s="61"/>
      <c r="S76" s="61"/>
      <c r="T76" s="61"/>
      <c r="U76" s="37" t="str">
        <f t="shared" ref="U76:W76" si="74">(C76+F76+I76+L76+O76+R76)</f>
        <v>0</v>
      </c>
      <c r="V76" s="37" t="str">
        <f t="shared" si="74"/>
        <v>0</v>
      </c>
      <c r="W76" s="37" t="str">
        <f t="shared" si="74"/>
        <v>0</v>
      </c>
      <c r="X76" s="75" t="str">
        <f t="shared" si="46"/>
        <v>0</v>
      </c>
      <c r="Y76" s="75" t="str">
        <f t="shared" si="47"/>
        <v>0</v>
      </c>
      <c r="Z76" s="75" t="str">
        <f t="shared" si="48"/>
        <v>0</v>
      </c>
    </row>
    <row r="77" ht="14.25" customHeight="1">
      <c r="A77" s="27">
        <v>69.0</v>
      </c>
      <c r="B77" s="28" t="s">
        <v>86</v>
      </c>
      <c r="C77" s="56"/>
      <c r="D77" s="56"/>
      <c r="E77" s="56"/>
      <c r="F77" s="57"/>
      <c r="G77" s="57"/>
      <c r="H77" s="57"/>
      <c r="I77" s="58"/>
      <c r="J77" s="58"/>
      <c r="K77" s="32"/>
      <c r="L77" s="99"/>
      <c r="M77" s="99"/>
      <c r="N77" s="99"/>
      <c r="O77" s="59"/>
      <c r="P77" s="60"/>
      <c r="Q77" s="60"/>
      <c r="R77" s="61"/>
      <c r="S77" s="61"/>
      <c r="T77" s="61"/>
      <c r="U77" s="37" t="str">
        <f t="shared" ref="U77:W77" si="75">(C77+F77+I77+L77+O77+R77)</f>
        <v>0</v>
      </c>
      <c r="V77" s="37" t="str">
        <f t="shared" si="75"/>
        <v>0</v>
      </c>
      <c r="W77" s="37" t="str">
        <f t="shared" si="75"/>
        <v>0</v>
      </c>
      <c r="X77" s="75" t="str">
        <f t="shared" si="46"/>
        <v>0</v>
      </c>
      <c r="Y77" s="75" t="str">
        <f t="shared" si="47"/>
        <v>0</v>
      </c>
      <c r="Z77" s="75" t="str">
        <f t="shared" si="48"/>
        <v>0</v>
      </c>
    </row>
    <row r="78" ht="14.25" customHeight="1">
      <c r="A78" s="27">
        <v>70.0</v>
      </c>
      <c r="B78" s="28" t="s">
        <v>87</v>
      </c>
      <c r="C78" s="56"/>
      <c r="D78" s="56"/>
      <c r="E78" s="56"/>
      <c r="F78" s="57"/>
      <c r="G78" s="57"/>
      <c r="H78" s="57"/>
      <c r="I78" s="58"/>
      <c r="J78" s="58"/>
      <c r="K78" s="32"/>
      <c r="L78" s="99"/>
      <c r="M78" s="99"/>
      <c r="N78" s="99"/>
      <c r="O78" s="59"/>
      <c r="P78" s="60"/>
      <c r="Q78" s="60"/>
      <c r="R78" s="61"/>
      <c r="S78" s="61"/>
      <c r="T78" s="61"/>
      <c r="U78" s="37" t="str">
        <f t="shared" ref="U78:W78" si="76">(C78+F78+I78+L78+O78+R78)</f>
        <v>0</v>
      </c>
      <c r="V78" s="37" t="str">
        <f t="shared" si="76"/>
        <v>0</v>
      </c>
      <c r="W78" s="37" t="str">
        <f t="shared" si="76"/>
        <v>0</v>
      </c>
      <c r="X78" s="75" t="str">
        <f t="shared" si="46"/>
        <v>0</v>
      </c>
      <c r="Y78" s="75" t="str">
        <f t="shared" si="47"/>
        <v>0</v>
      </c>
      <c r="Z78" s="75" t="str">
        <f t="shared" si="48"/>
        <v>0</v>
      </c>
    </row>
    <row r="79" ht="14.25" customHeight="1">
      <c r="A79" s="27">
        <v>71.0</v>
      </c>
      <c r="B79" s="28" t="s">
        <v>88</v>
      </c>
      <c r="C79" s="56"/>
      <c r="D79" s="56"/>
      <c r="E79" s="56"/>
      <c r="F79" s="57"/>
      <c r="G79" s="57"/>
      <c r="H79" s="57"/>
      <c r="I79" s="58"/>
      <c r="J79" s="58"/>
      <c r="K79" s="32"/>
      <c r="L79" s="99"/>
      <c r="M79" s="99"/>
      <c r="N79" s="99"/>
      <c r="O79" s="59"/>
      <c r="P79" s="60"/>
      <c r="Q79" s="60"/>
      <c r="R79" s="61"/>
      <c r="S79" s="61"/>
      <c r="T79" s="61"/>
      <c r="U79" s="37" t="str">
        <f t="shared" ref="U79:W79" si="77">(C79+F79+I79+L79+O79+R79)</f>
        <v>0</v>
      </c>
      <c r="V79" s="37" t="str">
        <f t="shared" si="77"/>
        <v>0</v>
      </c>
      <c r="W79" s="37" t="str">
        <f t="shared" si="77"/>
        <v>0</v>
      </c>
      <c r="X79" s="75" t="str">
        <f t="shared" si="46"/>
        <v>0</v>
      </c>
      <c r="Y79" s="75" t="str">
        <f t="shared" si="47"/>
        <v>0</v>
      </c>
      <c r="Z79" s="75" t="str">
        <f t="shared" si="48"/>
        <v>0</v>
      </c>
    </row>
    <row r="80" ht="14.25" customHeight="1">
      <c r="A80" s="27">
        <v>72.0</v>
      </c>
      <c r="B80" s="28" t="s">
        <v>89</v>
      </c>
      <c r="C80" s="56"/>
      <c r="D80" s="56"/>
      <c r="E80" s="56"/>
      <c r="F80" s="57"/>
      <c r="G80" s="57"/>
      <c r="H80" s="57"/>
      <c r="I80" s="58"/>
      <c r="J80" s="58"/>
      <c r="K80" s="32"/>
      <c r="L80" s="99"/>
      <c r="M80" s="99"/>
      <c r="N80" s="99"/>
      <c r="O80" s="59"/>
      <c r="P80" s="60"/>
      <c r="Q80" s="60"/>
      <c r="R80" s="61"/>
      <c r="S80" s="61"/>
      <c r="T80" s="61"/>
      <c r="U80" s="37" t="str">
        <f t="shared" ref="U80:W80" si="78">(C80+F80+I80+L80+O80+R80)</f>
        <v>0</v>
      </c>
      <c r="V80" s="37" t="str">
        <f t="shared" si="78"/>
        <v>0</v>
      </c>
      <c r="W80" s="37" t="str">
        <f t="shared" si="78"/>
        <v>0</v>
      </c>
      <c r="X80" s="75" t="str">
        <f t="shared" si="46"/>
        <v>0</v>
      </c>
      <c r="Y80" s="75" t="str">
        <f t="shared" si="47"/>
        <v>0</v>
      </c>
      <c r="Z80" s="75" t="str">
        <f t="shared" si="48"/>
        <v>0</v>
      </c>
    </row>
    <row r="81" ht="14.25" customHeight="1">
      <c r="A81" s="27">
        <v>73.0</v>
      </c>
      <c r="B81" s="28" t="s">
        <v>90</v>
      </c>
      <c r="C81" s="56"/>
      <c r="D81" s="56"/>
      <c r="E81" s="56"/>
      <c r="F81" s="57"/>
      <c r="G81" s="57"/>
      <c r="H81" s="57"/>
      <c r="I81" s="58"/>
      <c r="J81" s="58"/>
      <c r="K81" s="32"/>
      <c r="L81" s="99"/>
      <c r="M81" s="99"/>
      <c r="N81" s="99"/>
      <c r="O81" s="59"/>
      <c r="P81" s="60"/>
      <c r="Q81" s="60"/>
      <c r="R81" s="61"/>
      <c r="S81" s="61"/>
      <c r="T81" s="61"/>
      <c r="U81" s="37" t="str">
        <f t="shared" ref="U81:W81" si="79">(C81+F81+I81+L81+O81+R81)</f>
        <v>0</v>
      </c>
      <c r="V81" s="37" t="str">
        <f t="shared" si="79"/>
        <v>0</v>
      </c>
      <c r="W81" s="37" t="str">
        <f t="shared" si="79"/>
        <v>0</v>
      </c>
      <c r="X81" s="75" t="str">
        <f t="shared" si="46"/>
        <v>0</v>
      </c>
      <c r="Y81" s="75" t="str">
        <f t="shared" si="47"/>
        <v>0</v>
      </c>
      <c r="Z81" s="75" t="str">
        <f t="shared" si="48"/>
        <v>0</v>
      </c>
    </row>
    <row r="82" ht="14.25" customHeight="1">
      <c r="A82" s="27">
        <v>74.0</v>
      </c>
      <c r="B82" s="28" t="s">
        <v>91</v>
      </c>
      <c r="C82" s="56"/>
      <c r="D82" s="56"/>
      <c r="E82" s="56"/>
      <c r="F82" s="57"/>
      <c r="G82" s="57"/>
      <c r="H82" s="57"/>
      <c r="I82" s="58"/>
      <c r="J82" s="58"/>
      <c r="K82" s="32"/>
      <c r="L82" s="99"/>
      <c r="M82" s="99"/>
      <c r="N82" s="99"/>
      <c r="O82" s="59"/>
      <c r="P82" s="60"/>
      <c r="Q82" s="60"/>
      <c r="R82" s="61"/>
      <c r="S82" s="61"/>
      <c r="T82" s="61"/>
      <c r="U82" s="37" t="str">
        <f t="shared" ref="U82:W82" si="80">(C82+F82+I82+L82+O82+R82)</f>
        <v>0</v>
      </c>
      <c r="V82" s="37" t="str">
        <f t="shared" si="80"/>
        <v>0</v>
      </c>
      <c r="W82" s="37" t="str">
        <f t="shared" si="80"/>
        <v>0</v>
      </c>
      <c r="X82" s="75" t="str">
        <f t="shared" si="46"/>
        <v>0</v>
      </c>
      <c r="Y82" s="75" t="str">
        <f t="shared" si="47"/>
        <v>0</v>
      </c>
      <c r="Z82" s="75" t="str">
        <f t="shared" si="48"/>
        <v>0</v>
      </c>
    </row>
    <row r="83" ht="14.25" customHeight="1">
      <c r="A83" s="27">
        <v>75.0</v>
      </c>
      <c r="B83" s="28" t="s">
        <v>92</v>
      </c>
      <c r="C83" s="56"/>
      <c r="D83" s="56"/>
      <c r="E83" s="56"/>
      <c r="F83" s="57"/>
      <c r="G83" s="57"/>
      <c r="H83" s="57"/>
      <c r="I83" s="58"/>
      <c r="J83" s="58"/>
      <c r="K83" s="32"/>
      <c r="L83" s="99"/>
      <c r="M83" s="99"/>
      <c r="N83" s="99"/>
      <c r="O83" s="59"/>
      <c r="P83" s="60"/>
      <c r="Q83" s="60"/>
      <c r="R83" s="61"/>
      <c r="S83" s="61"/>
      <c r="T83" s="61"/>
      <c r="U83" s="37" t="str">
        <f t="shared" ref="U83:W83" si="81">(C83+F83+I83+L83+O83+R83)</f>
        <v>0</v>
      </c>
      <c r="V83" s="37" t="str">
        <f t="shared" si="81"/>
        <v>0</v>
      </c>
      <c r="W83" s="37" t="str">
        <f t="shared" si="81"/>
        <v>0</v>
      </c>
      <c r="X83" s="75" t="str">
        <f t="shared" si="46"/>
        <v>0</v>
      </c>
      <c r="Y83" s="75" t="str">
        <f t="shared" si="47"/>
        <v>0</v>
      </c>
      <c r="Z83" s="75" t="str">
        <f t="shared" si="48"/>
        <v>0</v>
      </c>
    </row>
    <row r="84" ht="14.25" customHeight="1">
      <c r="A84" s="27">
        <v>76.0</v>
      </c>
      <c r="B84" s="28" t="s">
        <v>93</v>
      </c>
      <c r="C84" s="56"/>
      <c r="D84" s="56"/>
      <c r="E84" s="56"/>
      <c r="F84" s="57"/>
      <c r="G84" s="57"/>
      <c r="H84" s="57"/>
      <c r="I84" s="58"/>
      <c r="J84" s="58"/>
      <c r="K84" s="32"/>
      <c r="L84" s="99"/>
      <c r="M84" s="99"/>
      <c r="N84" s="99"/>
      <c r="O84" s="59"/>
      <c r="P84" s="60"/>
      <c r="Q84" s="60"/>
      <c r="R84" s="61"/>
      <c r="S84" s="61"/>
      <c r="T84" s="61"/>
      <c r="U84" s="37" t="str">
        <f t="shared" ref="U84:W84" si="82">(C84+F84+I84+L84+O84+R84)</f>
        <v>0</v>
      </c>
      <c r="V84" s="37" t="str">
        <f t="shared" si="82"/>
        <v>0</v>
      </c>
      <c r="W84" s="37" t="str">
        <f t="shared" si="82"/>
        <v>0</v>
      </c>
      <c r="X84" s="75" t="str">
        <f t="shared" si="46"/>
        <v>0</v>
      </c>
      <c r="Y84" s="75" t="str">
        <f t="shared" si="47"/>
        <v>0</v>
      </c>
      <c r="Z84" s="75" t="str">
        <f t="shared" si="48"/>
        <v>0</v>
      </c>
    </row>
    <row r="85" ht="14.25" customHeight="1">
      <c r="A85" s="27">
        <v>77.0</v>
      </c>
      <c r="B85" s="28" t="s">
        <v>94</v>
      </c>
      <c r="C85" s="56"/>
      <c r="D85" s="56"/>
      <c r="E85" s="56"/>
      <c r="F85" s="57"/>
      <c r="G85" s="57"/>
      <c r="H85" s="57"/>
      <c r="I85" s="58"/>
      <c r="J85" s="58"/>
      <c r="K85" s="32"/>
      <c r="L85" s="99"/>
      <c r="M85" s="99"/>
      <c r="N85" s="99"/>
      <c r="O85" s="59"/>
      <c r="P85" s="60"/>
      <c r="Q85" s="60"/>
      <c r="R85" s="61"/>
      <c r="S85" s="61"/>
      <c r="T85" s="61"/>
      <c r="U85" s="37" t="str">
        <f t="shared" ref="U85:W85" si="83">(C85+F85+I85+L85+O85+R85)</f>
        <v>0</v>
      </c>
      <c r="V85" s="37" t="str">
        <f t="shared" si="83"/>
        <v>0</v>
      </c>
      <c r="W85" s="37" t="str">
        <f t="shared" si="83"/>
        <v>0</v>
      </c>
      <c r="X85" s="75" t="str">
        <f t="shared" si="46"/>
        <v>0</v>
      </c>
      <c r="Y85" s="75" t="str">
        <f t="shared" si="47"/>
        <v>0</v>
      </c>
      <c r="Z85" s="75" t="str">
        <f t="shared" si="48"/>
        <v>0</v>
      </c>
    </row>
    <row r="86" ht="14.25" customHeight="1">
      <c r="A86" s="27">
        <v>78.0</v>
      </c>
      <c r="B86" s="28" t="s">
        <v>95</v>
      </c>
      <c r="C86" s="56"/>
      <c r="D86" s="56"/>
      <c r="E86" s="56"/>
      <c r="F86" s="57"/>
      <c r="G86" s="57"/>
      <c r="H86" s="57"/>
      <c r="I86" s="58"/>
      <c r="J86" s="58"/>
      <c r="K86" s="32"/>
      <c r="L86" s="99"/>
      <c r="M86" s="99"/>
      <c r="N86" s="99"/>
      <c r="O86" s="59"/>
      <c r="P86" s="60"/>
      <c r="Q86" s="60"/>
      <c r="R86" s="61"/>
      <c r="S86" s="61"/>
      <c r="T86" s="61"/>
      <c r="U86" s="37" t="str">
        <f t="shared" ref="U86:W86" si="84">(C86+F86+I86+L86+O86+R86)</f>
        <v>0</v>
      </c>
      <c r="V86" s="37" t="str">
        <f t="shared" si="84"/>
        <v>0</v>
      </c>
      <c r="W86" s="37" t="str">
        <f t="shared" si="84"/>
        <v>0</v>
      </c>
      <c r="X86" s="75" t="str">
        <f t="shared" si="46"/>
        <v>0</v>
      </c>
      <c r="Y86" s="75" t="str">
        <f t="shared" si="47"/>
        <v>0</v>
      </c>
      <c r="Z86" s="75" t="str">
        <f t="shared" si="48"/>
        <v>0</v>
      </c>
    </row>
    <row r="87" ht="14.25" customHeight="1">
      <c r="A87" s="27">
        <v>79.0</v>
      </c>
      <c r="B87" s="28" t="s">
        <v>96</v>
      </c>
      <c r="C87" s="56"/>
      <c r="D87" s="56"/>
      <c r="E87" s="56"/>
      <c r="F87" s="57"/>
      <c r="G87" s="57"/>
      <c r="H87" s="57"/>
      <c r="I87" s="58"/>
      <c r="J87" s="58"/>
      <c r="K87" s="32"/>
      <c r="L87" s="99"/>
      <c r="M87" s="99"/>
      <c r="N87" s="99"/>
      <c r="O87" s="59"/>
      <c r="P87" s="60"/>
      <c r="Q87" s="60"/>
      <c r="R87" s="61"/>
      <c r="S87" s="61"/>
      <c r="T87" s="61"/>
      <c r="U87" s="37" t="str">
        <f t="shared" ref="U87:W87" si="85">(C87+F87+I87+L87+O87+R87)</f>
        <v>0</v>
      </c>
      <c r="V87" s="37" t="str">
        <f t="shared" si="85"/>
        <v>0</v>
      </c>
      <c r="W87" s="37" t="str">
        <f t="shared" si="85"/>
        <v>0</v>
      </c>
      <c r="X87" s="75" t="str">
        <f t="shared" si="46"/>
        <v>0</v>
      </c>
      <c r="Y87" s="75" t="str">
        <f t="shared" si="47"/>
        <v>0</v>
      </c>
      <c r="Z87" s="75" t="str">
        <f t="shared" si="48"/>
        <v>0</v>
      </c>
    </row>
    <row r="88" ht="14.25" customHeight="1">
      <c r="A88" s="27">
        <v>80.0</v>
      </c>
      <c r="B88" s="28" t="s">
        <v>97</v>
      </c>
      <c r="C88" s="56"/>
      <c r="D88" s="56"/>
      <c r="E88" s="56"/>
      <c r="F88" s="57"/>
      <c r="G88" s="57"/>
      <c r="H88" s="57"/>
      <c r="I88" s="58"/>
      <c r="J88" s="58"/>
      <c r="K88" s="32"/>
      <c r="L88" s="99"/>
      <c r="M88" s="99"/>
      <c r="N88" s="99"/>
      <c r="O88" s="59"/>
      <c r="P88" s="60"/>
      <c r="Q88" s="60"/>
      <c r="R88" s="61"/>
      <c r="S88" s="61"/>
      <c r="T88" s="61"/>
      <c r="U88" s="37" t="str">
        <f t="shared" ref="U88:W88" si="86">(C88+F88+I88+L88+O88+R88)</f>
        <v>0</v>
      </c>
      <c r="V88" s="37" t="str">
        <f t="shared" si="86"/>
        <v>0</v>
      </c>
      <c r="W88" s="37" t="str">
        <f t="shared" si="86"/>
        <v>0</v>
      </c>
      <c r="X88" s="75" t="str">
        <f t="shared" si="46"/>
        <v>0</v>
      </c>
      <c r="Y88" s="75" t="str">
        <f t="shared" si="47"/>
        <v>0</v>
      </c>
      <c r="Z88" s="75" t="str">
        <f t="shared" si="48"/>
        <v>0</v>
      </c>
    </row>
    <row r="89" ht="14.25" customHeight="1">
      <c r="A89" s="27">
        <v>81.0</v>
      </c>
      <c r="B89" s="28" t="s">
        <v>98</v>
      </c>
      <c r="C89" s="56"/>
      <c r="D89" s="56"/>
      <c r="E89" s="56"/>
      <c r="F89" s="57"/>
      <c r="G89" s="57"/>
      <c r="H89" s="57"/>
      <c r="I89" s="58"/>
      <c r="J89" s="58"/>
      <c r="K89" s="32"/>
      <c r="L89" s="99"/>
      <c r="M89" s="99"/>
      <c r="N89" s="99"/>
      <c r="O89" s="59"/>
      <c r="P89" s="60"/>
      <c r="Q89" s="60"/>
      <c r="R89" s="61"/>
      <c r="S89" s="61"/>
      <c r="T89" s="61"/>
      <c r="U89" s="37" t="str">
        <f t="shared" ref="U89:W89" si="87">(C89+F89+I89+L89+O89+R89)</f>
        <v>0</v>
      </c>
      <c r="V89" s="37" t="str">
        <f t="shared" si="87"/>
        <v>0</v>
      </c>
      <c r="W89" s="37" t="str">
        <f t="shared" si="87"/>
        <v>0</v>
      </c>
      <c r="X89" s="75" t="str">
        <f t="shared" si="46"/>
        <v>0</v>
      </c>
      <c r="Y89" s="75" t="str">
        <f t="shared" si="47"/>
        <v>0</v>
      </c>
      <c r="Z89" s="75" t="str">
        <f t="shared" si="48"/>
        <v>0</v>
      </c>
    </row>
    <row r="90" ht="14.25" customHeight="1">
      <c r="A90" s="27">
        <v>82.0</v>
      </c>
      <c r="B90" s="28" t="s">
        <v>99</v>
      </c>
      <c r="C90" s="56"/>
      <c r="D90" s="56"/>
      <c r="E90" s="56"/>
      <c r="F90" s="57"/>
      <c r="G90" s="57"/>
      <c r="H90" s="57"/>
      <c r="I90" s="58"/>
      <c r="J90" s="58"/>
      <c r="K90" s="32"/>
      <c r="L90" s="99"/>
      <c r="M90" s="99"/>
      <c r="N90" s="99"/>
      <c r="O90" s="59"/>
      <c r="P90" s="60"/>
      <c r="Q90" s="60"/>
      <c r="R90" s="61"/>
      <c r="S90" s="61"/>
      <c r="T90" s="61"/>
      <c r="U90" s="37" t="str">
        <f t="shared" ref="U90:W90" si="88">(C90+F90+I90+L90+O90+R90)</f>
        <v>0</v>
      </c>
      <c r="V90" s="37" t="str">
        <f t="shared" si="88"/>
        <v>0</v>
      </c>
      <c r="W90" s="37" t="str">
        <f t="shared" si="88"/>
        <v>0</v>
      </c>
      <c r="X90" s="75" t="str">
        <f t="shared" si="46"/>
        <v>0</v>
      </c>
      <c r="Y90" s="75" t="str">
        <f t="shared" si="47"/>
        <v>0</v>
      </c>
      <c r="Z90" s="75" t="str">
        <f t="shared" si="48"/>
        <v>0</v>
      </c>
    </row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 ht="14.25" customHeight="1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 ht="14.25" customHeight="1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ht="14.25" customHeight="1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ht="14.25" customHeight="1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ht="14.25" customHeight="1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ht="14.25" customHeigh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ht="14.25" customHeight="1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ht="14.25" customHeigh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ht="14.25" customHeight="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ht="14.25" customHeight="1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ht="14.25" customHeight="1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ht="14.25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ht="14.25" customHeight="1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ht="14.25" customHeigh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ht="14.25" customHeight="1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ht="14.25" customHeight="1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ht="14.25" customHeight="1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ht="14.25" customHeight="1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ht="14.25" customHeight="1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ht="14.25" customHeight="1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ht="14.25" customHeight="1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ht="14.25" customHeight="1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ht="14.25" customHeight="1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ht="14.25" customHeight="1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ht="14.25" customHeight="1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ht="14.25" customHeight="1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ht="14.25" customHeight="1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ht="14.25" customHeight="1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ht="14.25" customHeight="1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ht="14.2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ht="14.25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ht="14.25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ht="14.25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ht="14.25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ht="14.25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ht="14.25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ht="14.25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ht="14.25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ht="14.25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ht="14.25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ht="14.25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ht="14.25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ht="14.25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ht="14.25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ht="14.25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ht="14.25" customHeight="1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ht="14.25" customHeight="1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ht="14.25" customHeight="1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ht="14.25" customHeight="1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ht="14.25" customHeight="1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ht="14.25" customHeight="1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ht="14.25" customHeight="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ht="14.25" customHeight="1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ht="14.25" customHeight="1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ht="14.25" customHeight="1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ht="14.25" customHeight="1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ht="14.25" customHeight="1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ht="14.25" customHeight="1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ht="14.25" customHeight="1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ht="14.25" customHeight="1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ht="14.25" customHeight="1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ht="14.25" customHeight="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ht="14.25" customHeight="1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ht="14.25" customHeight="1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ht="14.25" customHeight="1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ht="14.25" customHeight="1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ht="14.25" customHeight="1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ht="14.25" customHeight="1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ht="14.25" customHeight="1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ht="14.25" customHeight="1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ht="14.25" customHeight="1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ht="14.25" customHeight="1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ht="14.25" customHeight="1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ht="14.25" customHeight="1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ht="14.25" customHeight="1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ht="14.25" customHeight="1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ht="14.25" customHeight="1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ht="14.25" customHeight="1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ht="14.25" customHeight="1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ht="14.25" customHeight="1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ht="14.25" customHeight="1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ht="14.25" customHeight="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ht="14.25" customHeight="1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ht="14.25" customHeight="1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ht="14.25" customHeight="1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ht="14.25" customHeight="1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ht="14.25" customHeight="1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ht="14.25" customHeight="1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ht="14.25" customHeight="1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ht="14.25" customHeight="1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ht="14.25" customHeight="1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ht="14.25" customHeight="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ht="14.25" customHeight="1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ht="14.25" customHeight="1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ht="14.25" customHeight="1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ht="14.25" customHeight="1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 ht="14.25" customHeight="1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 ht="14.25" customHeight="1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 ht="14.25" customHeight="1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 ht="14.25" customHeight="1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</row>
    <row r="200" ht="14.25" customHeight="1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</row>
    <row r="201" ht="14.25" customHeight="1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</row>
    <row r="202" ht="14.25" customHeight="1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</row>
    <row r="203" ht="14.25" customHeight="1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</row>
    <row r="204" ht="14.25" customHeight="1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</row>
    <row r="205" ht="14.25" customHeight="1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</row>
    <row r="206" ht="14.25" customHeight="1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</row>
    <row r="207" ht="14.25" customHeight="1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 ht="14.25" customHeight="1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 ht="14.25" customHeight="1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 ht="14.25" customHeight="1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 ht="14.25" customHeight="1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</row>
    <row r="212" ht="14.25" customHeight="1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</row>
    <row r="213" ht="14.25" customHeight="1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 ht="14.25" customHeight="1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 ht="14.25" customHeight="1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 ht="14.25" customHeight="1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 ht="14.25" customHeight="1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 ht="14.25" customHeight="1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 ht="14.25" customHeight="1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 ht="14.25" customHeight="1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 ht="14.25" customHeight="1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 ht="14.25" customHeight="1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</row>
    <row r="223" ht="14.25" customHeight="1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</row>
    <row r="224" ht="14.25" customHeight="1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</row>
    <row r="225" ht="14.25" customHeight="1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</row>
    <row r="226" ht="14.25" customHeight="1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</row>
    <row r="227" ht="14.25" customHeight="1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</row>
    <row r="228" ht="14.25" customHeight="1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</row>
    <row r="229" ht="14.25" customHeight="1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</row>
    <row r="230" ht="14.25" customHeight="1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</row>
    <row r="231" ht="14.25" customHeight="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</row>
    <row r="232" ht="14.25" customHeight="1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</row>
    <row r="233" ht="14.25" customHeight="1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</row>
    <row r="234" ht="14.25" customHeight="1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</row>
    <row r="235" ht="14.25" customHeight="1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</row>
    <row r="236" ht="14.25" customHeight="1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</row>
    <row r="237" ht="14.25" customHeight="1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</row>
    <row r="238" ht="14.25" customHeight="1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</row>
    <row r="239" ht="14.25" customHeight="1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</row>
    <row r="240" ht="14.25" customHeight="1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</row>
    <row r="241" ht="14.25" customHeight="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</row>
    <row r="242" ht="14.25" customHeight="1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</row>
    <row r="243" ht="14.25" customHeight="1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</row>
    <row r="244" ht="14.25" customHeight="1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</row>
    <row r="245" ht="14.25" customHeight="1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</row>
    <row r="246" ht="14.25" customHeight="1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</row>
    <row r="247" ht="14.25" customHeight="1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</row>
    <row r="248" ht="14.25" customHeight="1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</row>
    <row r="249" ht="14.25" customHeight="1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</row>
    <row r="250" ht="14.25" customHeight="1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</row>
    <row r="251" ht="14.25" customHeight="1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</row>
    <row r="252" ht="14.25" customHeight="1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</row>
    <row r="253" ht="14.25" customHeight="1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</row>
    <row r="254" ht="14.25" customHeight="1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</row>
    <row r="255" ht="14.25" customHeight="1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</row>
    <row r="256" ht="14.25" customHeight="1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</row>
    <row r="257" ht="14.25" customHeight="1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</row>
    <row r="258" ht="14.25" customHeight="1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</row>
    <row r="259" ht="14.25" customHeight="1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</row>
    <row r="260" ht="14.25" customHeight="1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</row>
    <row r="261" ht="14.25" customHeight="1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</row>
    <row r="262" ht="14.25" customHeight="1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</row>
    <row r="263" ht="14.25" customHeight="1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</row>
    <row r="264" ht="14.25" customHeight="1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</row>
    <row r="265" ht="14.25" customHeight="1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</row>
    <row r="266" ht="14.25" customHeight="1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</row>
    <row r="267" ht="14.25" customHeight="1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</row>
    <row r="268" ht="14.25" customHeight="1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</row>
    <row r="269" ht="14.25" customHeight="1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</row>
    <row r="270" ht="14.25" customHeight="1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</row>
    <row r="271" ht="14.25" customHeight="1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</row>
    <row r="272" ht="14.25" customHeight="1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</row>
    <row r="273" ht="14.25" customHeight="1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</row>
    <row r="274" ht="14.25" customHeight="1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</row>
    <row r="275" ht="14.25" customHeight="1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</row>
    <row r="276" ht="14.25" customHeight="1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Z276" s="72"/>
    </row>
    <row r="277" ht="14.25" customHeight="1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</row>
    <row r="278" ht="14.25" customHeight="1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</row>
    <row r="279" ht="14.25" customHeight="1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</row>
    <row r="280" ht="14.25" customHeight="1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</row>
    <row r="281" ht="14.25" customHeight="1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</row>
    <row r="282" ht="14.25" customHeight="1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</row>
    <row r="283" ht="14.25" customHeight="1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</row>
    <row r="284" ht="14.25" customHeight="1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</row>
    <row r="285" ht="14.25" customHeight="1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</row>
    <row r="286" ht="14.25" customHeight="1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</row>
    <row r="287" ht="14.25" customHeight="1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</row>
    <row r="288" ht="14.25" customHeight="1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</row>
    <row r="289" ht="14.25" customHeight="1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</row>
    <row r="290" ht="14.25" customHeight="1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2"/>
    </row>
  </sheetData>
  <mergeCells count="11">
    <mergeCell ref="C5:E5"/>
    <mergeCell ref="F5:H5"/>
    <mergeCell ref="I5:K5"/>
    <mergeCell ref="L5:N5"/>
    <mergeCell ref="O5:Q5"/>
    <mergeCell ref="R5:T5"/>
    <mergeCell ref="U5:W5"/>
    <mergeCell ref="X5:Z5"/>
    <mergeCell ref="A1:Z3"/>
    <mergeCell ref="A4:Z4"/>
    <mergeCell ref="A5:B5"/>
  </mergeCells>
  <printOptions/>
  <pageMargins bottom="0.75" footer="0.0" header="0.0" left="0.7" right="0.7" top="0.75"/>
  <pageSetup scale="75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46.0"/>
    <col customWidth="1" min="3" max="4" width="5.71"/>
    <col customWidth="1" min="5" max="5" width="5.57"/>
    <col customWidth="1" min="6" max="7" width="5.71"/>
    <col customWidth="1" min="8" max="8" width="5.57"/>
    <col customWidth="1" min="9" max="10" width="5.71"/>
    <col customWidth="1" min="11" max="11" width="5.57"/>
    <col customWidth="1" min="12" max="13" width="5.71"/>
    <col customWidth="1" min="14" max="14" width="5.57"/>
    <col customWidth="1" min="15" max="16" width="5.71"/>
    <col customWidth="1" min="17" max="17" width="5.57"/>
    <col customWidth="1" min="18" max="19" width="5.71"/>
    <col customWidth="1" min="20" max="20" width="5.57"/>
    <col customWidth="1" min="21" max="22" width="5.71"/>
    <col customWidth="1" min="23" max="23" width="5.57"/>
    <col customWidth="1" min="24" max="24" width="12.14"/>
    <col customWidth="1" min="25" max="25" width="5.71"/>
    <col customWidth="1" min="26" max="26" width="5.57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ht="14.25" customHeight="1">
      <c r="A2" s="4"/>
      <c r="Z2" s="5"/>
    </row>
    <row r="3" ht="14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</row>
    <row r="4" ht="43.5" customHeight="1">
      <c r="A4" s="9" t="s">
        <v>113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</row>
    <row r="5" ht="14.25" customHeight="1">
      <c r="A5" s="12" t="s">
        <v>2</v>
      </c>
      <c r="B5" s="11"/>
      <c r="C5" s="13" t="s">
        <v>3</v>
      </c>
      <c r="D5" s="10"/>
      <c r="E5" s="11"/>
      <c r="F5" s="14" t="s">
        <v>4</v>
      </c>
      <c r="G5" s="10"/>
      <c r="H5" s="11"/>
      <c r="I5" s="15" t="s">
        <v>5</v>
      </c>
      <c r="J5" s="10"/>
      <c r="K5" s="11"/>
      <c r="L5" s="16" t="s">
        <v>6</v>
      </c>
      <c r="M5" s="10"/>
      <c r="N5" s="11"/>
      <c r="O5" s="17" t="s">
        <v>7</v>
      </c>
      <c r="P5" s="10"/>
      <c r="Q5" s="11"/>
      <c r="R5" s="12" t="s">
        <v>8</v>
      </c>
      <c r="S5" s="10"/>
      <c r="T5" s="11"/>
      <c r="U5" s="18" t="s">
        <v>9</v>
      </c>
      <c r="V5" s="10"/>
      <c r="W5" s="11"/>
      <c r="X5" s="19" t="s">
        <v>10</v>
      </c>
      <c r="Y5" s="10"/>
      <c r="Z5" s="11"/>
    </row>
    <row r="6" ht="14.25" customHeight="1">
      <c r="A6" s="21" t="s">
        <v>11</v>
      </c>
      <c r="B6" s="21" t="s">
        <v>12</v>
      </c>
      <c r="C6" s="22" t="s">
        <v>13</v>
      </c>
      <c r="D6" s="22" t="s">
        <v>14</v>
      </c>
      <c r="E6" s="22" t="s">
        <v>15</v>
      </c>
      <c r="F6" s="22" t="s">
        <v>13</v>
      </c>
      <c r="G6" s="22" t="s">
        <v>14</v>
      </c>
      <c r="H6" s="22" t="s">
        <v>15</v>
      </c>
      <c r="I6" s="22" t="s">
        <v>13</v>
      </c>
      <c r="J6" s="22" t="s">
        <v>14</v>
      </c>
      <c r="K6" s="22" t="s">
        <v>15</v>
      </c>
      <c r="L6" s="22" t="s">
        <v>13</v>
      </c>
      <c r="M6" s="22" t="s">
        <v>14</v>
      </c>
      <c r="N6" s="22" t="s">
        <v>15</v>
      </c>
      <c r="O6" s="22" t="s">
        <v>13</v>
      </c>
      <c r="P6" s="22" t="s">
        <v>14</v>
      </c>
      <c r="Q6" s="22" t="s">
        <v>15</v>
      </c>
      <c r="R6" s="22" t="s">
        <v>13</v>
      </c>
      <c r="S6" s="22" t="s">
        <v>14</v>
      </c>
      <c r="T6" s="22" t="s">
        <v>15</v>
      </c>
      <c r="U6" s="22" t="s">
        <v>13</v>
      </c>
      <c r="V6" s="22" t="s">
        <v>14</v>
      </c>
      <c r="W6" s="22" t="s">
        <v>15</v>
      </c>
      <c r="X6" s="22" t="s">
        <v>13</v>
      </c>
      <c r="Y6" s="22" t="s">
        <v>14</v>
      </c>
      <c r="Z6" s="22" t="s">
        <v>15</v>
      </c>
    </row>
    <row r="7" ht="14.25" customHeight="1">
      <c r="A7" s="23"/>
      <c r="B7" s="23" t="s">
        <v>16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5"/>
      <c r="V7" s="25"/>
      <c r="W7" s="25"/>
      <c r="X7" s="24"/>
      <c r="Y7" s="24"/>
      <c r="Z7" s="24"/>
    </row>
    <row r="8" ht="14.25" customHeight="1">
      <c r="A8" s="27">
        <v>1.0</v>
      </c>
      <c r="B8" s="28" t="s">
        <v>17</v>
      </c>
      <c r="C8" s="29"/>
      <c r="D8" s="29"/>
      <c r="E8" s="29"/>
      <c r="F8" s="30"/>
      <c r="G8" s="31"/>
      <c r="H8" s="31"/>
      <c r="I8" s="32"/>
      <c r="J8" s="32"/>
      <c r="K8" s="32"/>
      <c r="L8" s="33"/>
      <c r="M8" s="33"/>
      <c r="N8" s="33"/>
      <c r="O8" s="34"/>
      <c r="P8" s="35"/>
      <c r="Q8" s="35"/>
      <c r="R8" s="36"/>
      <c r="S8" s="36"/>
      <c r="T8" s="36"/>
      <c r="U8" s="37" t="str">
        <f t="shared" ref="U8:W8" si="1">(C8+F8+I8+L8+O8+R8)</f>
        <v>0</v>
      </c>
      <c r="V8" s="37" t="str">
        <f t="shared" si="1"/>
        <v>0</v>
      </c>
      <c r="W8" s="37" t="str">
        <f t="shared" si="1"/>
        <v>0</v>
      </c>
      <c r="X8" s="75" t="str">
        <f t="shared" ref="X8:X47" si="3">(U8*100/25)</f>
        <v>0</v>
      </c>
      <c r="Y8" s="75" t="str">
        <f t="shared" ref="Y8:Y47" si="4">(V8*100/14)</f>
        <v>0</v>
      </c>
      <c r="Z8" s="75" t="str">
        <f t="shared" ref="Z8:Z47" si="5">(W8*100/4)</f>
        <v>0</v>
      </c>
    </row>
    <row r="9" ht="14.25" customHeight="1">
      <c r="A9" s="27">
        <v>2.0</v>
      </c>
      <c r="B9" s="28" t="s">
        <v>18</v>
      </c>
      <c r="C9" s="29"/>
      <c r="D9" s="29"/>
      <c r="E9" s="29"/>
      <c r="F9" s="31"/>
      <c r="G9" s="30"/>
      <c r="H9" s="31"/>
      <c r="I9" s="32"/>
      <c r="J9" s="32"/>
      <c r="K9" s="32"/>
      <c r="L9" s="33"/>
      <c r="M9" s="33"/>
      <c r="N9" s="33"/>
      <c r="O9" s="38"/>
      <c r="P9" s="39"/>
      <c r="Q9" s="39"/>
      <c r="R9" s="36"/>
      <c r="S9" s="36"/>
      <c r="T9" s="36"/>
      <c r="U9" s="37" t="str">
        <f t="shared" ref="U9:W9" si="2">(C9+F9+I9+L9+O9+R9)</f>
        <v>0</v>
      </c>
      <c r="V9" s="37" t="str">
        <f t="shared" si="2"/>
        <v>0</v>
      </c>
      <c r="W9" s="37" t="str">
        <f t="shared" si="2"/>
        <v>0</v>
      </c>
      <c r="X9" s="75" t="str">
        <f t="shared" si="3"/>
        <v>0</v>
      </c>
      <c r="Y9" s="75" t="str">
        <f t="shared" si="4"/>
        <v>0</v>
      </c>
      <c r="Z9" s="75" t="str">
        <f t="shared" si="5"/>
        <v>0</v>
      </c>
    </row>
    <row r="10" ht="14.25" customHeight="1">
      <c r="A10" s="27">
        <v>3.0</v>
      </c>
      <c r="B10" s="28" t="s">
        <v>19</v>
      </c>
      <c r="C10" s="29"/>
      <c r="D10" s="29"/>
      <c r="E10" s="29"/>
      <c r="F10" s="30"/>
      <c r="G10" s="30"/>
      <c r="H10" s="30"/>
      <c r="I10" s="32"/>
      <c r="J10" s="32"/>
      <c r="K10" s="32"/>
      <c r="L10" s="33"/>
      <c r="M10" s="33"/>
      <c r="N10" s="33"/>
      <c r="O10" s="38"/>
      <c r="P10" s="39"/>
      <c r="Q10" s="39"/>
      <c r="R10" s="36"/>
      <c r="S10" s="36"/>
      <c r="T10" s="36"/>
      <c r="U10" s="37" t="str">
        <f t="shared" ref="U10:W10" si="6">(C10+F10+I10+L10+O10+R10)</f>
        <v>0</v>
      </c>
      <c r="V10" s="37" t="str">
        <f t="shared" si="6"/>
        <v>0</v>
      </c>
      <c r="W10" s="37" t="str">
        <f t="shared" si="6"/>
        <v>0</v>
      </c>
      <c r="X10" s="75" t="str">
        <f t="shared" si="3"/>
        <v>0</v>
      </c>
      <c r="Y10" s="75" t="str">
        <f t="shared" si="4"/>
        <v>0</v>
      </c>
      <c r="Z10" s="75" t="str">
        <f t="shared" si="5"/>
        <v>0</v>
      </c>
    </row>
    <row r="11" ht="14.25" customHeight="1">
      <c r="A11" s="27">
        <v>4.0</v>
      </c>
      <c r="B11" s="28" t="s">
        <v>20</v>
      </c>
      <c r="C11" s="29"/>
      <c r="D11" s="29"/>
      <c r="E11" s="29"/>
      <c r="F11" s="31"/>
      <c r="G11" s="31"/>
      <c r="H11" s="31"/>
      <c r="I11" s="32"/>
      <c r="J11" s="32"/>
      <c r="K11" s="32"/>
      <c r="L11" s="33"/>
      <c r="M11" s="33"/>
      <c r="N11" s="33"/>
      <c r="O11" s="38"/>
      <c r="P11" s="39"/>
      <c r="Q11" s="39"/>
      <c r="R11" s="36"/>
      <c r="S11" s="36"/>
      <c r="T11" s="36"/>
      <c r="U11" s="37" t="str">
        <f t="shared" ref="U11:W11" si="7">(C11+F11+I11+L11+O11+R11)</f>
        <v>0</v>
      </c>
      <c r="V11" s="37" t="str">
        <f t="shared" si="7"/>
        <v>0</v>
      </c>
      <c r="W11" s="37" t="str">
        <f t="shared" si="7"/>
        <v>0</v>
      </c>
      <c r="X11" s="75" t="str">
        <f t="shared" si="3"/>
        <v>0</v>
      </c>
      <c r="Y11" s="75" t="str">
        <f t="shared" si="4"/>
        <v>0</v>
      </c>
      <c r="Z11" s="75" t="str">
        <f t="shared" si="5"/>
        <v>0</v>
      </c>
    </row>
    <row r="12" ht="14.25" customHeight="1">
      <c r="A12" s="27">
        <v>5.0</v>
      </c>
      <c r="B12" s="28" t="s">
        <v>21</v>
      </c>
      <c r="C12" s="29"/>
      <c r="D12" s="29"/>
      <c r="E12" s="29"/>
      <c r="F12" s="31"/>
      <c r="G12" s="30"/>
      <c r="H12" s="31"/>
      <c r="I12" s="32"/>
      <c r="J12" s="32"/>
      <c r="K12" s="32"/>
      <c r="L12" s="33"/>
      <c r="M12" s="33"/>
      <c r="N12" s="33"/>
      <c r="O12" s="38"/>
      <c r="P12" s="39"/>
      <c r="Q12" s="39"/>
      <c r="R12" s="36"/>
      <c r="S12" s="36"/>
      <c r="T12" s="36"/>
      <c r="U12" s="37" t="str">
        <f t="shared" ref="U12:W12" si="8">(C12+F12+I12+L12+O12+R12)</f>
        <v>0</v>
      </c>
      <c r="V12" s="37" t="str">
        <f t="shared" si="8"/>
        <v>0</v>
      </c>
      <c r="W12" s="37" t="str">
        <f t="shared" si="8"/>
        <v>0</v>
      </c>
      <c r="X12" s="75" t="str">
        <f t="shared" si="3"/>
        <v>0</v>
      </c>
      <c r="Y12" s="75" t="str">
        <f t="shared" si="4"/>
        <v>0</v>
      </c>
      <c r="Z12" s="75" t="str">
        <f t="shared" si="5"/>
        <v>0</v>
      </c>
    </row>
    <row r="13" ht="14.25" customHeight="1">
      <c r="A13" s="27">
        <v>6.0</v>
      </c>
      <c r="B13" s="28" t="s">
        <v>22</v>
      </c>
      <c r="C13" s="29"/>
      <c r="D13" s="29"/>
      <c r="E13" s="29"/>
      <c r="F13" s="30"/>
      <c r="G13" s="30"/>
      <c r="H13" s="30"/>
      <c r="I13" s="32"/>
      <c r="J13" s="32"/>
      <c r="K13" s="32"/>
      <c r="L13" s="33"/>
      <c r="M13" s="33"/>
      <c r="N13" s="33"/>
      <c r="O13" s="38"/>
      <c r="P13" s="39"/>
      <c r="Q13" s="39"/>
      <c r="R13" s="36"/>
      <c r="S13" s="36"/>
      <c r="T13" s="36"/>
      <c r="U13" s="37" t="str">
        <f t="shared" ref="U13:W13" si="9">(C13+F13+I13+L13+O13+R13)</f>
        <v>0</v>
      </c>
      <c r="V13" s="37" t="str">
        <f t="shared" si="9"/>
        <v>0</v>
      </c>
      <c r="W13" s="37" t="str">
        <f t="shared" si="9"/>
        <v>0</v>
      </c>
      <c r="X13" s="75" t="str">
        <f t="shared" si="3"/>
        <v>0</v>
      </c>
      <c r="Y13" s="75" t="str">
        <f t="shared" si="4"/>
        <v>0</v>
      </c>
      <c r="Z13" s="75" t="str">
        <f t="shared" si="5"/>
        <v>0</v>
      </c>
    </row>
    <row r="14" ht="14.25" customHeight="1">
      <c r="A14" s="27">
        <v>7.0</v>
      </c>
      <c r="B14" s="28" t="s">
        <v>23</v>
      </c>
      <c r="C14" s="29"/>
      <c r="D14" s="29"/>
      <c r="E14" s="29"/>
      <c r="F14" s="31"/>
      <c r="G14" s="30"/>
      <c r="H14" s="31"/>
      <c r="I14" s="32"/>
      <c r="J14" s="32"/>
      <c r="K14" s="32"/>
      <c r="L14" s="33"/>
      <c r="M14" s="33"/>
      <c r="N14" s="33"/>
      <c r="O14" s="38"/>
      <c r="P14" s="39"/>
      <c r="Q14" s="39"/>
      <c r="R14" s="36"/>
      <c r="S14" s="36"/>
      <c r="T14" s="36"/>
      <c r="U14" s="37" t="str">
        <f t="shared" ref="U14:W14" si="10">(C14+F14+I14+L14+O14+R14)</f>
        <v>0</v>
      </c>
      <c r="V14" s="37" t="str">
        <f t="shared" si="10"/>
        <v>0</v>
      </c>
      <c r="W14" s="37" t="str">
        <f t="shared" si="10"/>
        <v>0</v>
      </c>
      <c r="X14" s="75" t="str">
        <f t="shared" si="3"/>
        <v>0</v>
      </c>
      <c r="Y14" s="75" t="str">
        <f t="shared" si="4"/>
        <v>0</v>
      </c>
      <c r="Z14" s="75" t="str">
        <f t="shared" si="5"/>
        <v>0</v>
      </c>
    </row>
    <row r="15" ht="14.25" customHeight="1">
      <c r="A15" s="27">
        <v>8.0</v>
      </c>
      <c r="B15" s="28" t="s">
        <v>24</v>
      </c>
      <c r="C15" s="29"/>
      <c r="D15" s="29"/>
      <c r="E15" s="29"/>
      <c r="F15" s="30"/>
      <c r="G15" s="30"/>
      <c r="H15" s="30"/>
      <c r="I15" s="32"/>
      <c r="J15" s="32"/>
      <c r="K15" s="32"/>
      <c r="L15" s="33"/>
      <c r="M15" s="33"/>
      <c r="N15" s="33"/>
      <c r="O15" s="38"/>
      <c r="P15" s="39"/>
      <c r="Q15" s="39"/>
      <c r="R15" s="36"/>
      <c r="S15" s="36"/>
      <c r="T15" s="36"/>
      <c r="U15" s="37" t="str">
        <f t="shared" ref="U15:W15" si="11">(C15+F15+I15+L15+O15+R15)</f>
        <v>0</v>
      </c>
      <c r="V15" s="37" t="str">
        <f t="shared" si="11"/>
        <v>0</v>
      </c>
      <c r="W15" s="37" t="str">
        <f t="shared" si="11"/>
        <v>0</v>
      </c>
      <c r="X15" s="75" t="str">
        <f t="shared" si="3"/>
        <v>0</v>
      </c>
      <c r="Y15" s="75" t="str">
        <f t="shared" si="4"/>
        <v>0</v>
      </c>
      <c r="Z15" s="75" t="str">
        <f t="shared" si="5"/>
        <v>0</v>
      </c>
    </row>
    <row r="16" ht="14.25" customHeight="1">
      <c r="A16" s="27">
        <v>9.0</v>
      </c>
      <c r="B16" s="28" t="s">
        <v>25</v>
      </c>
      <c r="C16" s="29"/>
      <c r="D16" s="29"/>
      <c r="E16" s="29"/>
      <c r="F16" s="30"/>
      <c r="G16" s="30"/>
      <c r="H16" s="30"/>
      <c r="I16" s="32"/>
      <c r="J16" s="32"/>
      <c r="K16" s="32"/>
      <c r="L16" s="33"/>
      <c r="M16" s="33"/>
      <c r="N16" s="33"/>
      <c r="O16" s="38"/>
      <c r="P16" s="39"/>
      <c r="Q16" s="39"/>
      <c r="R16" s="36"/>
      <c r="S16" s="36"/>
      <c r="T16" s="36"/>
      <c r="U16" s="37" t="str">
        <f t="shared" ref="U16:W16" si="12">(C16+F16+I16+L16+O16+R16)</f>
        <v>0</v>
      </c>
      <c r="V16" s="37" t="str">
        <f t="shared" si="12"/>
        <v>0</v>
      </c>
      <c r="W16" s="37" t="str">
        <f t="shared" si="12"/>
        <v>0</v>
      </c>
      <c r="X16" s="75" t="str">
        <f t="shared" si="3"/>
        <v>0</v>
      </c>
      <c r="Y16" s="75" t="str">
        <f t="shared" si="4"/>
        <v>0</v>
      </c>
      <c r="Z16" s="75" t="str">
        <f t="shared" si="5"/>
        <v>0</v>
      </c>
    </row>
    <row r="17" ht="14.25" customHeight="1">
      <c r="A17" s="27">
        <v>10.0</v>
      </c>
      <c r="B17" s="28" t="s">
        <v>26</v>
      </c>
      <c r="C17" s="29"/>
      <c r="D17" s="29"/>
      <c r="E17" s="29"/>
      <c r="F17" s="30"/>
      <c r="G17" s="30"/>
      <c r="H17" s="30"/>
      <c r="I17" s="32"/>
      <c r="J17" s="32"/>
      <c r="K17" s="32"/>
      <c r="L17" s="33"/>
      <c r="M17" s="33"/>
      <c r="N17" s="33"/>
      <c r="O17" s="38"/>
      <c r="P17" s="39"/>
      <c r="Q17" s="39"/>
      <c r="R17" s="36"/>
      <c r="S17" s="36"/>
      <c r="T17" s="36"/>
      <c r="U17" s="37" t="str">
        <f t="shared" ref="U17:W17" si="13">(C17+F17+I17+L17+O17+R17)</f>
        <v>0</v>
      </c>
      <c r="V17" s="37" t="str">
        <f t="shared" si="13"/>
        <v>0</v>
      </c>
      <c r="W17" s="37" t="str">
        <f t="shared" si="13"/>
        <v>0</v>
      </c>
      <c r="X17" s="75" t="str">
        <f t="shared" si="3"/>
        <v>0</v>
      </c>
      <c r="Y17" s="75" t="str">
        <f t="shared" si="4"/>
        <v>0</v>
      </c>
      <c r="Z17" s="75" t="str">
        <f t="shared" si="5"/>
        <v>0</v>
      </c>
    </row>
    <row r="18" ht="14.25" customHeight="1">
      <c r="A18" s="27">
        <v>11.0</v>
      </c>
      <c r="B18" s="28" t="s">
        <v>27</v>
      </c>
      <c r="C18" s="29"/>
      <c r="D18" s="29"/>
      <c r="E18" s="29"/>
      <c r="F18" s="30"/>
      <c r="G18" s="30"/>
      <c r="H18" s="30"/>
      <c r="I18" s="32"/>
      <c r="J18" s="32"/>
      <c r="K18" s="32"/>
      <c r="L18" s="33"/>
      <c r="M18" s="33"/>
      <c r="N18" s="33"/>
      <c r="O18" s="38"/>
      <c r="P18" s="39"/>
      <c r="Q18" s="39"/>
      <c r="R18" s="36"/>
      <c r="S18" s="36"/>
      <c r="T18" s="36"/>
      <c r="U18" s="37" t="str">
        <f t="shared" ref="U18:W18" si="14">(C18+F18+I18+L18+O18+R18)</f>
        <v>0</v>
      </c>
      <c r="V18" s="37" t="str">
        <f t="shared" si="14"/>
        <v>0</v>
      </c>
      <c r="W18" s="37" t="str">
        <f t="shared" si="14"/>
        <v>0</v>
      </c>
      <c r="X18" s="75" t="str">
        <f t="shared" si="3"/>
        <v>0</v>
      </c>
      <c r="Y18" s="75" t="str">
        <f t="shared" si="4"/>
        <v>0</v>
      </c>
      <c r="Z18" s="75" t="str">
        <f t="shared" si="5"/>
        <v>0</v>
      </c>
    </row>
    <row r="19" ht="14.25" customHeight="1">
      <c r="A19" s="27">
        <v>12.0</v>
      </c>
      <c r="B19" s="28" t="s">
        <v>28</v>
      </c>
      <c r="C19" s="29"/>
      <c r="D19" s="29"/>
      <c r="E19" s="29"/>
      <c r="F19" s="30"/>
      <c r="G19" s="30"/>
      <c r="H19" s="30"/>
      <c r="I19" s="32"/>
      <c r="J19" s="32"/>
      <c r="K19" s="32"/>
      <c r="L19" s="33"/>
      <c r="M19" s="33"/>
      <c r="N19" s="33"/>
      <c r="O19" s="38"/>
      <c r="P19" s="39"/>
      <c r="Q19" s="39"/>
      <c r="R19" s="36"/>
      <c r="S19" s="36"/>
      <c r="T19" s="36"/>
      <c r="U19" s="37" t="str">
        <f t="shared" ref="U19:W19" si="15">(C19+F19+I19+L19+O19+R19)</f>
        <v>0</v>
      </c>
      <c r="V19" s="37" t="str">
        <f t="shared" si="15"/>
        <v>0</v>
      </c>
      <c r="W19" s="37" t="str">
        <f t="shared" si="15"/>
        <v>0</v>
      </c>
      <c r="X19" s="75" t="str">
        <f t="shared" si="3"/>
        <v>0</v>
      </c>
      <c r="Y19" s="75" t="str">
        <f t="shared" si="4"/>
        <v>0</v>
      </c>
      <c r="Z19" s="75" t="str">
        <f t="shared" si="5"/>
        <v>0</v>
      </c>
    </row>
    <row r="20" ht="14.25" customHeight="1">
      <c r="A20" s="27">
        <v>13.0</v>
      </c>
      <c r="B20" s="28" t="s">
        <v>29</v>
      </c>
      <c r="C20" s="29"/>
      <c r="D20" s="29"/>
      <c r="E20" s="29"/>
      <c r="F20" s="30"/>
      <c r="G20" s="30"/>
      <c r="H20" s="30"/>
      <c r="I20" s="32"/>
      <c r="J20" s="32"/>
      <c r="K20" s="32"/>
      <c r="L20" s="33"/>
      <c r="M20" s="33"/>
      <c r="N20" s="33"/>
      <c r="O20" s="38"/>
      <c r="P20" s="39"/>
      <c r="Q20" s="39"/>
      <c r="R20" s="36"/>
      <c r="S20" s="36"/>
      <c r="T20" s="36"/>
      <c r="U20" s="37" t="str">
        <f t="shared" ref="U20:W20" si="16">(C20+F20+I20+L20+O20+R20)</f>
        <v>0</v>
      </c>
      <c r="V20" s="37" t="str">
        <f t="shared" si="16"/>
        <v>0</v>
      </c>
      <c r="W20" s="37" t="str">
        <f t="shared" si="16"/>
        <v>0</v>
      </c>
      <c r="X20" s="75" t="str">
        <f t="shared" si="3"/>
        <v>0</v>
      </c>
      <c r="Y20" s="75" t="str">
        <f t="shared" si="4"/>
        <v>0</v>
      </c>
      <c r="Z20" s="75" t="str">
        <f t="shared" si="5"/>
        <v>0</v>
      </c>
    </row>
    <row r="21" ht="14.25" customHeight="1">
      <c r="A21" s="27">
        <v>14.0</v>
      </c>
      <c r="B21" s="28" t="s">
        <v>30</v>
      </c>
      <c r="C21" s="29"/>
      <c r="D21" s="29"/>
      <c r="E21" s="29"/>
      <c r="F21" s="31"/>
      <c r="G21" s="31"/>
      <c r="H21" s="31"/>
      <c r="I21" s="32"/>
      <c r="J21" s="32"/>
      <c r="K21" s="32"/>
      <c r="L21" s="33"/>
      <c r="M21" s="33"/>
      <c r="N21" s="33"/>
      <c r="O21" s="38"/>
      <c r="P21" s="39"/>
      <c r="Q21" s="39"/>
      <c r="R21" s="36"/>
      <c r="S21" s="36"/>
      <c r="T21" s="36"/>
      <c r="U21" s="37" t="str">
        <f t="shared" ref="U21:W21" si="17">(C21+F21+I21+L21+O21+R21)</f>
        <v>0</v>
      </c>
      <c r="V21" s="37" t="str">
        <f t="shared" si="17"/>
        <v>0</v>
      </c>
      <c r="W21" s="37" t="str">
        <f t="shared" si="17"/>
        <v>0</v>
      </c>
      <c r="X21" s="75" t="str">
        <f t="shared" si="3"/>
        <v>0</v>
      </c>
      <c r="Y21" s="75" t="str">
        <f t="shared" si="4"/>
        <v>0</v>
      </c>
      <c r="Z21" s="75" t="str">
        <f t="shared" si="5"/>
        <v>0</v>
      </c>
    </row>
    <row r="22" ht="14.25" customHeight="1">
      <c r="A22" s="27">
        <v>15.0</v>
      </c>
      <c r="B22" s="28" t="s">
        <v>31</v>
      </c>
      <c r="C22" s="29"/>
      <c r="D22" s="29"/>
      <c r="E22" s="29"/>
      <c r="F22" s="31"/>
      <c r="G22" s="31"/>
      <c r="H22" s="31"/>
      <c r="I22" s="32"/>
      <c r="J22" s="32"/>
      <c r="K22" s="32"/>
      <c r="L22" s="33"/>
      <c r="M22" s="33"/>
      <c r="N22" s="33"/>
      <c r="O22" s="38"/>
      <c r="P22" s="39"/>
      <c r="Q22" s="39"/>
      <c r="R22" s="36"/>
      <c r="S22" s="36"/>
      <c r="T22" s="36"/>
      <c r="U22" s="37" t="str">
        <f t="shared" ref="U22:W22" si="18">(C22+F22+I22+L22+O22+R22)</f>
        <v>0</v>
      </c>
      <c r="V22" s="37" t="str">
        <f t="shared" si="18"/>
        <v>0</v>
      </c>
      <c r="W22" s="37" t="str">
        <f t="shared" si="18"/>
        <v>0</v>
      </c>
      <c r="X22" s="75" t="str">
        <f t="shared" si="3"/>
        <v>0</v>
      </c>
      <c r="Y22" s="75" t="str">
        <f t="shared" si="4"/>
        <v>0</v>
      </c>
      <c r="Z22" s="75" t="str">
        <f t="shared" si="5"/>
        <v>0</v>
      </c>
    </row>
    <row r="23" ht="14.25" customHeight="1">
      <c r="A23" s="27">
        <v>16.0</v>
      </c>
      <c r="B23" s="28" t="s">
        <v>32</v>
      </c>
      <c r="C23" s="40"/>
      <c r="D23" s="40"/>
      <c r="E23" s="40"/>
      <c r="F23" s="31"/>
      <c r="G23" s="31"/>
      <c r="H23" s="31"/>
      <c r="I23" s="41"/>
      <c r="J23" s="41"/>
      <c r="K23" s="32"/>
      <c r="L23" s="42"/>
      <c r="M23" s="42"/>
      <c r="N23" s="42"/>
      <c r="O23" s="43"/>
      <c r="P23" s="44"/>
      <c r="Q23" s="44"/>
      <c r="R23" s="45"/>
      <c r="S23" s="36"/>
      <c r="T23" s="45"/>
      <c r="U23" s="37" t="str">
        <f t="shared" ref="U23:W23" si="19">(C23+F23+I23+L23+O23+R23)</f>
        <v>0</v>
      </c>
      <c r="V23" s="37" t="str">
        <f t="shared" si="19"/>
        <v>0</v>
      </c>
      <c r="W23" s="37" t="str">
        <f t="shared" si="19"/>
        <v>0</v>
      </c>
      <c r="X23" s="75" t="str">
        <f t="shared" si="3"/>
        <v>0</v>
      </c>
      <c r="Y23" s="75" t="str">
        <f t="shared" si="4"/>
        <v>0</v>
      </c>
      <c r="Z23" s="75" t="str">
        <f t="shared" si="5"/>
        <v>0</v>
      </c>
    </row>
    <row r="24" ht="14.25" customHeight="1">
      <c r="A24" s="27">
        <v>17.0</v>
      </c>
      <c r="B24" s="28" t="s">
        <v>33</v>
      </c>
      <c r="C24" s="29"/>
      <c r="D24" s="29"/>
      <c r="E24" s="29"/>
      <c r="F24" s="30"/>
      <c r="G24" s="30"/>
      <c r="H24" s="30"/>
      <c r="I24" s="32"/>
      <c r="J24" s="32"/>
      <c r="K24" s="32"/>
      <c r="L24" s="33"/>
      <c r="M24" s="33"/>
      <c r="N24" s="33"/>
      <c r="O24" s="38"/>
      <c r="P24" s="39"/>
      <c r="Q24" s="39"/>
      <c r="R24" s="36"/>
      <c r="S24" s="36"/>
      <c r="T24" s="36"/>
      <c r="U24" s="37" t="str">
        <f t="shared" ref="U24:W24" si="20">(C24+F24+I24+L24+O24+R24)</f>
        <v>0</v>
      </c>
      <c r="V24" s="37" t="str">
        <f t="shared" si="20"/>
        <v>0</v>
      </c>
      <c r="W24" s="37" t="str">
        <f t="shared" si="20"/>
        <v>0</v>
      </c>
      <c r="X24" s="75" t="str">
        <f t="shared" si="3"/>
        <v>0</v>
      </c>
      <c r="Y24" s="75" t="str">
        <f t="shared" si="4"/>
        <v>0</v>
      </c>
      <c r="Z24" s="75" t="str">
        <f t="shared" si="5"/>
        <v>0</v>
      </c>
    </row>
    <row r="25" ht="14.25" customHeight="1">
      <c r="A25" s="27">
        <v>18.0</v>
      </c>
      <c r="B25" s="28" t="s">
        <v>34</v>
      </c>
      <c r="C25" s="29"/>
      <c r="D25" s="29"/>
      <c r="E25" s="29"/>
      <c r="F25" s="30"/>
      <c r="G25" s="30"/>
      <c r="H25" s="30"/>
      <c r="I25" s="32"/>
      <c r="J25" s="32"/>
      <c r="K25" s="32"/>
      <c r="L25" s="33"/>
      <c r="M25" s="33"/>
      <c r="N25" s="33"/>
      <c r="O25" s="38"/>
      <c r="P25" s="39"/>
      <c r="Q25" s="39"/>
      <c r="R25" s="36"/>
      <c r="S25" s="36"/>
      <c r="T25" s="36"/>
      <c r="U25" s="37" t="str">
        <f t="shared" ref="U25:W25" si="21">(C25+F25+I25+L25+O25+R25)</f>
        <v>0</v>
      </c>
      <c r="V25" s="37" t="str">
        <f t="shared" si="21"/>
        <v>0</v>
      </c>
      <c r="W25" s="37" t="str">
        <f t="shared" si="21"/>
        <v>0</v>
      </c>
      <c r="X25" s="75" t="str">
        <f t="shared" si="3"/>
        <v>0</v>
      </c>
      <c r="Y25" s="75" t="str">
        <f t="shared" si="4"/>
        <v>0</v>
      </c>
      <c r="Z25" s="75" t="str">
        <f t="shared" si="5"/>
        <v>0</v>
      </c>
    </row>
    <row r="26" ht="14.25" customHeight="1">
      <c r="A26" s="27">
        <v>19.0</v>
      </c>
      <c r="B26" s="28" t="s">
        <v>35</v>
      </c>
      <c r="C26" s="29"/>
      <c r="D26" s="40"/>
      <c r="E26" s="40"/>
      <c r="F26" s="30"/>
      <c r="G26" s="31"/>
      <c r="H26" s="31"/>
      <c r="I26" s="32"/>
      <c r="J26" s="32"/>
      <c r="K26" s="32"/>
      <c r="L26" s="33"/>
      <c r="M26" s="33"/>
      <c r="N26" s="33"/>
      <c r="O26" s="38"/>
      <c r="P26" s="39"/>
      <c r="Q26" s="39"/>
      <c r="R26" s="36"/>
      <c r="S26" s="36"/>
      <c r="T26" s="36"/>
      <c r="U26" s="37" t="str">
        <f t="shared" ref="U26:W26" si="22">(C26+F26+I26+L26+O26+R26)</f>
        <v>0</v>
      </c>
      <c r="V26" s="37" t="str">
        <f t="shared" si="22"/>
        <v>0</v>
      </c>
      <c r="W26" s="37" t="str">
        <f t="shared" si="22"/>
        <v>0</v>
      </c>
      <c r="X26" s="75" t="str">
        <f t="shared" si="3"/>
        <v>0</v>
      </c>
      <c r="Y26" s="75" t="str">
        <f t="shared" si="4"/>
        <v>0</v>
      </c>
      <c r="Z26" s="75" t="str">
        <f t="shared" si="5"/>
        <v>0</v>
      </c>
    </row>
    <row r="27" ht="14.25" customHeight="1">
      <c r="A27" s="27">
        <v>20.0</v>
      </c>
      <c r="B27" s="28" t="s">
        <v>36</v>
      </c>
      <c r="C27" s="40"/>
      <c r="D27" s="40"/>
      <c r="E27" s="40"/>
      <c r="F27" s="31"/>
      <c r="G27" s="31"/>
      <c r="H27" s="31"/>
      <c r="I27" s="32"/>
      <c r="J27" s="32"/>
      <c r="K27" s="32"/>
      <c r="L27" s="33"/>
      <c r="M27" s="33"/>
      <c r="N27" s="33"/>
      <c r="O27" s="38"/>
      <c r="P27" s="39"/>
      <c r="Q27" s="39"/>
      <c r="R27" s="36"/>
      <c r="S27" s="36"/>
      <c r="T27" s="36"/>
      <c r="U27" s="37" t="str">
        <f t="shared" ref="U27:W27" si="23">(C27+F27+I27+L27+O27+R27)</f>
        <v>0</v>
      </c>
      <c r="V27" s="37" t="str">
        <f t="shared" si="23"/>
        <v>0</v>
      </c>
      <c r="W27" s="37" t="str">
        <f t="shared" si="23"/>
        <v>0</v>
      </c>
      <c r="X27" s="75" t="str">
        <f t="shared" si="3"/>
        <v>0</v>
      </c>
      <c r="Y27" s="75" t="str">
        <f t="shared" si="4"/>
        <v>0</v>
      </c>
      <c r="Z27" s="75" t="str">
        <f t="shared" si="5"/>
        <v>0</v>
      </c>
    </row>
    <row r="28" ht="14.25" customHeight="1">
      <c r="A28" s="27">
        <v>21.0</v>
      </c>
      <c r="B28" s="28" t="s">
        <v>37</v>
      </c>
      <c r="C28" s="29"/>
      <c r="D28" s="29"/>
      <c r="E28" s="29"/>
      <c r="F28" s="30"/>
      <c r="G28" s="30"/>
      <c r="H28" s="30"/>
      <c r="I28" s="32"/>
      <c r="J28" s="32"/>
      <c r="K28" s="32"/>
      <c r="L28" s="33"/>
      <c r="M28" s="33"/>
      <c r="N28" s="33"/>
      <c r="O28" s="38"/>
      <c r="P28" s="39"/>
      <c r="Q28" s="39"/>
      <c r="R28" s="36"/>
      <c r="S28" s="36"/>
      <c r="T28" s="36"/>
      <c r="U28" s="37" t="str">
        <f t="shared" ref="U28:W28" si="24">(C28+F28+I28+L28+O28+R28)</f>
        <v>0</v>
      </c>
      <c r="V28" s="37" t="str">
        <f t="shared" si="24"/>
        <v>0</v>
      </c>
      <c r="W28" s="37" t="str">
        <f t="shared" si="24"/>
        <v>0</v>
      </c>
      <c r="X28" s="75" t="str">
        <f t="shared" si="3"/>
        <v>0</v>
      </c>
      <c r="Y28" s="75" t="str">
        <f t="shared" si="4"/>
        <v>0</v>
      </c>
      <c r="Z28" s="75" t="str">
        <f t="shared" si="5"/>
        <v>0</v>
      </c>
    </row>
    <row r="29" ht="14.25" customHeight="1">
      <c r="A29" s="27">
        <v>22.0</v>
      </c>
      <c r="B29" s="28" t="s">
        <v>38</v>
      </c>
      <c r="C29" s="40"/>
      <c r="D29" s="40"/>
      <c r="E29" s="40"/>
      <c r="F29" s="31"/>
      <c r="G29" s="31"/>
      <c r="H29" s="30"/>
      <c r="I29" s="32"/>
      <c r="J29" s="32"/>
      <c r="K29" s="32"/>
      <c r="L29" s="33"/>
      <c r="M29" s="33"/>
      <c r="N29" s="33"/>
      <c r="O29" s="38"/>
      <c r="P29" s="39"/>
      <c r="Q29" s="39"/>
      <c r="R29" s="36"/>
      <c r="S29" s="36"/>
      <c r="T29" s="36"/>
      <c r="U29" s="37" t="str">
        <f t="shared" ref="U29:W29" si="25">(C29+F29+I29+L29+O29+R29)</f>
        <v>0</v>
      </c>
      <c r="V29" s="37" t="str">
        <f t="shared" si="25"/>
        <v>0</v>
      </c>
      <c r="W29" s="37" t="str">
        <f t="shared" si="25"/>
        <v>0</v>
      </c>
      <c r="X29" s="75" t="str">
        <f t="shared" si="3"/>
        <v>0</v>
      </c>
      <c r="Y29" s="75" t="str">
        <f t="shared" si="4"/>
        <v>0</v>
      </c>
      <c r="Z29" s="75" t="str">
        <f t="shared" si="5"/>
        <v>0</v>
      </c>
    </row>
    <row r="30" ht="14.25" customHeight="1">
      <c r="A30" s="27">
        <v>23.0</v>
      </c>
      <c r="B30" s="28" t="s">
        <v>39</v>
      </c>
      <c r="C30" s="29"/>
      <c r="D30" s="40"/>
      <c r="E30" s="40"/>
      <c r="F30" s="30"/>
      <c r="G30" s="31"/>
      <c r="H30" s="30"/>
      <c r="I30" s="32"/>
      <c r="J30" s="32"/>
      <c r="K30" s="32"/>
      <c r="L30" s="33"/>
      <c r="M30" s="33"/>
      <c r="N30" s="33"/>
      <c r="O30" s="38"/>
      <c r="P30" s="39"/>
      <c r="Q30" s="39"/>
      <c r="R30" s="36"/>
      <c r="S30" s="36"/>
      <c r="T30" s="36"/>
      <c r="U30" s="37" t="str">
        <f t="shared" ref="U30:W30" si="26">(C30+F30+I30+L30+O30+R30)</f>
        <v>0</v>
      </c>
      <c r="V30" s="37" t="str">
        <f t="shared" si="26"/>
        <v>0</v>
      </c>
      <c r="W30" s="37" t="str">
        <f t="shared" si="26"/>
        <v>0</v>
      </c>
      <c r="X30" s="75" t="str">
        <f t="shared" si="3"/>
        <v>0</v>
      </c>
      <c r="Y30" s="75" t="str">
        <f t="shared" si="4"/>
        <v>0</v>
      </c>
      <c r="Z30" s="75" t="str">
        <f t="shared" si="5"/>
        <v>0</v>
      </c>
    </row>
    <row r="31" ht="14.25" customHeight="1">
      <c r="A31" s="27">
        <v>24.0</v>
      </c>
      <c r="B31" s="28" t="s">
        <v>40</v>
      </c>
      <c r="C31" s="29"/>
      <c r="D31" s="29"/>
      <c r="E31" s="29"/>
      <c r="F31" s="30"/>
      <c r="G31" s="30"/>
      <c r="H31" s="30"/>
      <c r="I31" s="32"/>
      <c r="J31" s="32"/>
      <c r="K31" s="32"/>
      <c r="L31" s="33"/>
      <c r="M31" s="33"/>
      <c r="N31" s="33"/>
      <c r="O31" s="38"/>
      <c r="P31" s="39"/>
      <c r="Q31" s="39"/>
      <c r="R31" s="36"/>
      <c r="S31" s="36"/>
      <c r="T31" s="36"/>
      <c r="U31" s="37" t="str">
        <f t="shared" ref="U31:W31" si="27">(C31+F31+I31+L31+O31+R31)</f>
        <v>0</v>
      </c>
      <c r="V31" s="37" t="str">
        <f t="shared" si="27"/>
        <v>0</v>
      </c>
      <c r="W31" s="37" t="str">
        <f t="shared" si="27"/>
        <v>0</v>
      </c>
      <c r="X31" s="75" t="str">
        <f t="shared" si="3"/>
        <v>0</v>
      </c>
      <c r="Y31" s="75" t="str">
        <f t="shared" si="4"/>
        <v>0</v>
      </c>
      <c r="Z31" s="75" t="str">
        <f t="shared" si="5"/>
        <v>0</v>
      </c>
    </row>
    <row r="32" ht="14.25" customHeight="1">
      <c r="A32" s="27">
        <v>25.0</v>
      </c>
      <c r="B32" s="28" t="s">
        <v>41</v>
      </c>
      <c r="C32" s="40"/>
      <c r="D32" s="40"/>
      <c r="E32" s="40"/>
      <c r="F32" s="31"/>
      <c r="G32" s="30"/>
      <c r="H32" s="31"/>
      <c r="I32" s="32"/>
      <c r="J32" s="32"/>
      <c r="K32" s="32"/>
      <c r="L32" s="33"/>
      <c r="M32" s="33"/>
      <c r="N32" s="33"/>
      <c r="O32" s="38"/>
      <c r="P32" s="39"/>
      <c r="Q32" s="39"/>
      <c r="R32" s="36"/>
      <c r="S32" s="36"/>
      <c r="T32" s="36"/>
      <c r="U32" s="37" t="str">
        <f t="shared" ref="U32:W32" si="28">(C32+F32+I32+L32+O32+R32)</f>
        <v>0</v>
      </c>
      <c r="V32" s="37" t="str">
        <f t="shared" si="28"/>
        <v>0</v>
      </c>
      <c r="W32" s="37" t="str">
        <f t="shared" si="28"/>
        <v>0</v>
      </c>
      <c r="X32" s="75" t="str">
        <f t="shared" si="3"/>
        <v>0</v>
      </c>
      <c r="Y32" s="75" t="str">
        <f t="shared" si="4"/>
        <v>0</v>
      </c>
      <c r="Z32" s="75" t="str">
        <f t="shared" si="5"/>
        <v>0</v>
      </c>
    </row>
    <row r="33" ht="14.25" customHeight="1">
      <c r="A33" s="27">
        <v>26.0</v>
      </c>
      <c r="B33" s="28" t="s">
        <v>42</v>
      </c>
      <c r="C33" s="40"/>
      <c r="D33" s="40"/>
      <c r="E33" s="40"/>
      <c r="F33" s="31"/>
      <c r="G33" s="31"/>
      <c r="H33" s="31"/>
      <c r="I33" s="32"/>
      <c r="J33" s="32"/>
      <c r="K33" s="32"/>
      <c r="L33" s="33"/>
      <c r="M33" s="33"/>
      <c r="N33" s="33"/>
      <c r="O33" s="38"/>
      <c r="P33" s="39"/>
      <c r="Q33" s="39"/>
      <c r="R33" s="36"/>
      <c r="S33" s="36"/>
      <c r="T33" s="36"/>
      <c r="U33" s="37" t="str">
        <f t="shared" ref="U33:W33" si="29">(C33+F33+I33+L33+O33+R33)</f>
        <v>0</v>
      </c>
      <c r="V33" s="37" t="str">
        <f t="shared" si="29"/>
        <v>0</v>
      </c>
      <c r="W33" s="37" t="str">
        <f t="shared" si="29"/>
        <v>0</v>
      </c>
      <c r="X33" s="75" t="str">
        <f t="shared" si="3"/>
        <v>0</v>
      </c>
      <c r="Y33" s="75" t="str">
        <f t="shared" si="4"/>
        <v>0</v>
      </c>
      <c r="Z33" s="75" t="str">
        <f t="shared" si="5"/>
        <v>0</v>
      </c>
    </row>
    <row r="34" ht="14.25" customHeight="1">
      <c r="A34" s="27">
        <v>27.0</v>
      </c>
      <c r="B34" s="28" t="s">
        <v>43</v>
      </c>
      <c r="C34" s="29"/>
      <c r="D34" s="40"/>
      <c r="E34" s="40"/>
      <c r="F34" s="30"/>
      <c r="G34" s="31"/>
      <c r="H34" s="30"/>
      <c r="I34" s="32"/>
      <c r="J34" s="32"/>
      <c r="K34" s="32"/>
      <c r="L34" s="33"/>
      <c r="M34" s="33"/>
      <c r="N34" s="33"/>
      <c r="O34" s="38"/>
      <c r="P34" s="39"/>
      <c r="Q34" s="39"/>
      <c r="R34" s="36"/>
      <c r="S34" s="36"/>
      <c r="T34" s="36"/>
      <c r="U34" s="37" t="str">
        <f t="shared" ref="U34:W34" si="30">(C34+F34+I34+L34+O34+R34)</f>
        <v>0</v>
      </c>
      <c r="V34" s="37" t="str">
        <f t="shared" si="30"/>
        <v>0</v>
      </c>
      <c r="W34" s="37" t="str">
        <f t="shared" si="30"/>
        <v>0</v>
      </c>
      <c r="X34" s="75" t="str">
        <f t="shared" si="3"/>
        <v>0</v>
      </c>
      <c r="Y34" s="75" t="str">
        <f t="shared" si="4"/>
        <v>0</v>
      </c>
      <c r="Z34" s="75" t="str">
        <f t="shared" si="5"/>
        <v>0</v>
      </c>
    </row>
    <row r="35" ht="14.25" customHeight="1">
      <c r="A35" s="27">
        <v>28.0</v>
      </c>
      <c r="B35" s="28" t="s">
        <v>44</v>
      </c>
      <c r="C35" s="29"/>
      <c r="D35" s="40"/>
      <c r="E35" s="40"/>
      <c r="F35" s="30"/>
      <c r="G35" s="30"/>
      <c r="H35" s="30"/>
      <c r="I35" s="32"/>
      <c r="J35" s="32"/>
      <c r="K35" s="32"/>
      <c r="L35" s="33"/>
      <c r="M35" s="33"/>
      <c r="N35" s="33"/>
      <c r="O35" s="38"/>
      <c r="P35" s="39"/>
      <c r="Q35" s="39"/>
      <c r="R35" s="36"/>
      <c r="S35" s="36"/>
      <c r="T35" s="36"/>
      <c r="U35" s="37" t="str">
        <f t="shared" ref="U35:W35" si="31">(C35+F35+I35+L35+O35+R35)</f>
        <v>0</v>
      </c>
      <c r="V35" s="37" t="str">
        <f t="shared" si="31"/>
        <v>0</v>
      </c>
      <c r="W35" s="37" t="str">
        <f t="shared" si="31"/>
        <v>0</v>
      </c>
      <c r="X35" s="75" t="str">
        <f t="shared" si="3"/>
        <v>0</v>
      </c>
      <c r="Y35" s="75" t="str">
        <f t="shared" si="4"/>
        <v>0</v>
      </c>
      <c r="Z35" s="75" t="str">
        <f t="shared" si="5"/>
        <v>0</v>
      </c>
    </row>
    <row r="36" ht="14.25" customHeight="1">
      <c r="A36" s="27">
        <v>29.0</v>
      </c>
      <c r="B36" s="28" t="s">
        <v>45</v>
      </c>
      <c r="C36" s="29"/>
      <c r="D36" s="29"/>
      <c r="E36" s="29"/>
      <c r="F36" s="30"/>
      <c r="G36" s="30"/>
      <c r="H36" s="30"/>
      <c r="I36" s="32"/>
      <c r="J36" s="32"/>
      <c r="K36" s="32"/>
      <c r="L36" s="33"/>
      <c r="M36" s="33"/>
      <c r="N36" s="33"/>
      <c r="O36" s="38"/>
      <c r="P36" s="39"/>
      <c r="Q36" s="39"/>
      <c r="R36" s="36"/>
      <c r="S36" s="36"/>
      <c r="T36" s="36"/>
      <c r="U36" s="37" t="str">
        <f t="shared" ref="U36:W36" si="32">(C36+F36+I36+L36+O36+R36)</f>
        <v>0</v>
      </c>
      <c r="V36" s="37" t="str">
        <f t="shared" si="32"/>
        <v>0</v>
      </c>
      <c r="W36" s="37" t="str">
        <f t="shared" si="32"/>
        <v>0</v>
      </c>
      <c r="X36" s="75" t="str">
        <f t="shared" si="3"/>
        <v>0</v>
      </c>
      <c r="Y36" s="75" t="str">
        <f t="shared" si="4"/>
        <v>0</v>
      </c>
      <c r="Z36" s="75" t="str">
        <f t="shared" si="5"/>
        <v>0</v>
      </c>
    </row>
    <row r="37" ht="14.25" customHeight="1">
      <c r="A37" s="27">
        <v>30.0</v>
      </c>
      <c r="B37" s="28" t="s">
        <v>46</v>
      </c>
      <c r="C37" s="40"/>
      <c r="D37" s="40"/>
      <c r="E37" s="40"/>
      <c r="F37" s="31"/>
      <c r="G37" s="30"/>
      <c r="H37" s="31"/>
      <c r="I37" s="32"/>
      <c r="J37" s="47"/>
      <c r="K37" s="32"/>
      <c r="L37" s="33"/>
      <c r="M37" s="33"/>
      <c r="N37" s="33"/>
      <c r="O37" s="38"/>
      <c r="P37" s="39"/>
      <c r="Q37" s="39"/>
      <c r="R37" s="36"/>
      <c r="S37" s="36"/>
      <c r="T37" s="36"/>
      <c r="U37" s="37" t="str">
        <f t="shared" ref="U37:W37" si="33">(C37+F37+I37+L37+O37+R37)</f>
        <v>0</v>
      </c>
      <c r="V37" s="37" t="str">
        <f t="shared" si="33"/>
        <v>0</v>
      </c>
      <c r="W37" s="37" t="str">
        <f t="shared" si="33"/>
        <v>0</v>
      </c>
      <c r="X37" s="75" t="str">
        <f t="shared" si="3"/>
        <v>0</v>
      </c>
      <c r="Y37" s="75" t="str">
        <f t="shared" si="4"/>
        <v>0</v>
      </c>
      <c r="Z37" s="75" t="str">
        <f t="shared" si="5"/>
        <v>0</v>
      </c>
    </row>
    <row r="38" ht="14.25" customHeight="1">
      <c r="A38" s="27">
        <v>31.0</v>
      </c>
      <c r="B38" s="28" t="s">
        <v>47</v>
      </c>
      <c r="C38" s="40"/>
      <c r="D38" s="40"/>
      <c r="E38" s="40"/>
      <c r="F38" s="31"/>
      <c r="G38" s="31"/>
      <c r="H38" s="31"/>
      <c r="I38" s="32"/>
      <c r="J38" s="32"/>
      <c r="K38" s="32"/>
      <c r="L38" s="33"/>
      <c r="M38" s="33"/>
      <c r="N38" s="33"/>
      <c r="O38" s="38"/>
      <c r="P38" s="39"/>
      <c r="Q38" s="39"/>
      <c r="R38" s="36"/>
      <c r="S38" s="36"/>
      <c r="T38" s="36"/>
      <c r="U38" s="37" t="str">
        <f t="shared" ref="U38:W38" si="34">(C38+F38+I38+L38+O38+R38)</f>
        <v>0</v>
      </c>
      <c r="V38" s="37" t="str">
        <f t="shared" si="34"/>
        <v>0</v>
      </c>
      <c r="W38" s="37" t="str">
        <f t="shared" si="34"/>
        <v>0</v>
      </c>
      <c r="X38" s="75" t="str">
        <f t="shared" si="3"/>
        <v>0</v>
      </c>
      <c r="Y38" s="75" t="str">
        <f t="shared" si="4"/>
        <v>0</v>
      </c>
      <c r="Z38" s="75" t="str">
        <f t="shared" si="5"/>
        <v>0</v>
      </c>
    </row>
    <row r="39" ht="14.25" customHeight="1">
      <c r="A39" s="27">
        <v>32.0</v>
      </c>
      <c r="B39" s="28" t="s">
        <v>48</v>
      </c>
      <c r="C39" s="29"/>
      <c r="D39" s="29"/>
      <c r="E39" s="29"/>
      <c r="F39" s="30"/>
      <c r="G39" s="30"/>
      <c r="H39" s="30"/>
      <c r="I39" s="32"/>
      <c r="J39" s="32"/>
      <c r="K39" s="32"/>
      <c r="L39" s="33"/>
      <c r="M39" s="33"/>
      <c r="N39" s="33"/>
      <c r="O39" s="38"/>
      <c r="P39" s="39"/>
      <c r="Q39" s="39"/>
      <c r="R39" s="36"/>
      <c r="S39" s="36"/>
      <c r="T39" s="36"/>
      <c r="U39" s="37" t="str">
        <f t="shared" ref="U39:W39" si="35">(C39+F39+I39+L39+O39+R39)</f>
        <v>0</v>
      </c>
      <c r="V39" s="37" t="str">
        <f t="shared" si="35"/>
        <v>0</v>
      </c>
      <c r="W39" s="37" t="str">
        <f t="shared" si="35"/>
        <v>0</v>
      </c>
      <c r="X39" s="75" t="str">
        <f t="shared" si="3"/>
        <v>0</v>
      </c>
      <c r="Y39" s="75" t="str">
        <f t="shared" si="4"/>
        <v>0</v>
      </c>
      <c r="Z39" s="75" t="str">
        <f t="shared" si="5"/>
        <v>0</v>
      </c>
    </row>
    <row r="40" ht="14.25" customHeight="1">
      <c r="A40" s="27">
        <v>33.0</v>
      </c>
      <c r="B40" s="28" t="s">
        <v>49</v>
      </c>
      <c r="C40" s="40"/>
      <c r="D40" s="40"/>
      <c r="E40" s="40"/>
      <c r="F40" s="31"/>
      <c r="G40" s="31"/>
      <c r="H40" s="31"/>
      <c r="I40" s="32"/>
      <c r="J40" s="32"/>
      <c r="K40" s="32"/>
      <c r="L40" s="33"/>
      <c r="M40" s="33"/>
      <c r="N40" s="33"/>
      <c r="O40" s="38"/>
      <c r="P40" s="39"/>
      <c r="Q40" s="39"/>
      <c r="R40" s="36"/>
      <c r="S40" s="36"/>
      <c r="T40" s="36"/>
      <c r="U40" s="37" t="str">
        <f t="shared" ref="U40:W40" si="36">(C40+F40+I40+L40+O40+R40)</f>
        <v>0</v>
      </c>
      <c r="V40" s="37" t="str">
        <f t="shared" si="36"/>
        <v>0</v>
      </c>
      <c r="W40" s="37" t="str">
        <f t="shared" si="36"/>
        <v>0</v>
      </c>
      <c r="X40" s="75" t="str">
        <f t="shared" si="3"/>
        <v>0</v>
      </c>
      <c r="Y40" s="75" t="str">
        <f t="shared" si="4"/>
        <v>0</v>
      </c>
      <c r="Z40" s="75" t="str">
        <f t="shared" si="5"/>
        <v>0</v>
      </c>
    </row>
    <row r="41" ht="14.25" customHeight="1">
      <c r="A41" s="27">
        <v>34.0</v>
      </c>
      <c r="B41" s="28" t="s">
        <v>50</v>
      </c>
      <c r="C41" s="40"/>
      <c r="D41" s="40"/>
      <c r="E41" s="40"/>
      <c r="F41" s="31"/>
      <c r="G41" s="31"/>
      <c r="H41" s="30"/>
      <c r="I41" s="32"/>
      <c r="J41" s="32"/>
      <c r="K41" s="32"/>
      <c r="L41" s="33"/>
      <c r="M41" s="33"/>
      <c r="N41" s="33"/>
      <c r="O41" s="38"/>
      <c r="P41" s="39"/>
      <c r="Q41" s="39"/>
      <c r="R41" s="36"/>
      <c r="S41" s="36"/>
      <c r="T41" s="36"/>
      <c r="U41" s="37" t="str">
        <f t="shared" ref="U41:W41" si="37">(C41+F41+I41+L41+O41+R41)</f>
        <v>0</v>
      </c>
      <c r="V41" s="37" t="str">
        <f t="shared" si="37"/>
        <v>0</v>
      </c>
      <c r="W41" s="37" t="str">
        <f t="shared" si="37"/>
        <v>0</v>
      </c>
      <c r="X41" s="75" t="str">
        <f t="shared" si="3"/>
        <v>0</v>
      </c>
      <c r="Y41" s="75" t="str">
        <f t="shared" si="4"/>
        <v>0</v>
      </c>
      <c r="Z41" s="75" t="str">
        <f t="shared" si="5"/>
        <v>0</v>
      </c>
    </row>
    <row r="42" ht="14.25" customHeight="1">
      <c r="A42" s="27">
        <v>35.0</v>
      </c>
      <c r="B42" s="28" t="s">
        <v>51</v>
      </c>
      <c r="C42" s="29"/>
      <c r="D42" s="29"/>
      <c r="E42" s="29"/>
      <c r="F42" s="30"/>
      <c r="G42" s="30"/>
      <c r="H42" s="30"/>
      <c r="I42" s="32"/>
      <c r="J42" s="32"/>
      <c r="K42" s="32"/>
      <c r="L42" s="33"/>
      <c r="M42" s="33"/>
      <c r="N42" s="33"/>
      <c r="O42" s="38"/>
      <c r="P42" s="39"/>
      <c r="Q42" s="39"/>
      <c r="R42" s="36"/>
      <c r="S42" s="36"/>
      <c r="T42" s="36"/>
      <c r="U42" s="37" t="str">
        <f t="shared" ref="U42:W42" si="38">(C42+F42+I42+L42+O42+R42)</f>
        <v>0</v>
      </c>
      <c r="V42" s="37" t="str">
        <f t="shared" si="38"/>
        <v>0</v>
      </c>
      <c r="W42" s="37" t="str">
        <f t="shared" si="38"/>
        <v>0</v>
      </c>
      <c r="X42" s="75" t="str">
        <f t="shared" si="3"/>
        <v>0</v>
      </c>
      <c r="Y42" s="75" t="str">
        <f t="shared" si="4"/>
        <v>0</v>
      </c>
      <c r="Z42" s="75" t="str">
        <f t="shared" si="5"/>
        <v>0</v>
      </c>
    </row>
    <row r="43" ht="14.25" customHeight="1">
      <c r="A43" s="27">
        <v>36.0</v>
      </c>
      <c r="B43" s="28" t="s">
        <v>52</v>
      </c>
      <c r="C43" s="29"/>
      <c r="D43" s="29"/>
      <c r="E43" s="29"/>
      <c r="F43" s="30"/>
      <c r="G43" s="30"/>
      <c r="H43" s="30"/>
      <c r="I43" s="32"/>
      <c r="J43" s="32"/>
      <c r="K43" s="32"/>
      <c r="L43" s="33"/>
      <c r="M43" s="33"/>
      <c r="N43" s="33"/>
      <c r="O43" s="38"/>
      <c r="P43" s="39"/>
      <c r="Q43" s="39"/>
      <c r="R43" s="36"/>
      <c r="S43" s="36"/>
      <c r="T43" s="36"/>
      <c r="U43" s="37" t="str">
        <f t="shared" ref="U43:W43" si="39">(C43+F43+I43+L43+O43+R43)</f>
        <v>0</v>
      </c>
      <c r="V43" s="37" t="str">
        <f t="shared" si="39"/>
        <v>0</v>
      </c>
      <c r="W43" s="37" t="str">
        <f t="shared" si="39"/>
        <v>0</v>
      </c>
      <c r="X43" s="75" t="str">
        <f t="shared" si="3"/>
        <v>0</v>
      </c>
      <c r="Y43" s="75" t="str">
        <f t="shared" si="4"/>
        <v>0</v>
      </c>
      <c r="Z43" s="75" t="str">
        <f t="shared" si="5"/>
        <v>0</v>
      </c>
    </row>
    <row r="44" ht="14.25" customHeight="1">
      <c r="A44" s="27">
        <v>37.0</v>
      </c>
      <c r="B44" s="28" t="s">
        <v>53</v>
      </c>
      <c r="C44" s="48"/>
      <c r="D44" s="48"/>
      <c r="E44" s="48"/>
      <c r="F44" s="49"/>
      <c r="G44" s="49"/>
      <c r="H44" s="50"/>
      <c r="I44" s="51"/>
      <c r="J44" s="32"/>
      <c r="K44" s="32"/>
      <c r="L44" s="52"/>
      <c r="M44" s="52"/>
      <c r="N44" s="52"/>
      <c r="O44" s="53"/>
      <c r="P44" s="54"/>
      <c r="Q44" s="54"/>
      <c r="R44" s="55"/>
      <c r="S44" s="36"/>
      <c r="T44" s="55"/>
      <c r="U44" s="37" t="str">
        <f t="shared" ref="U44:W44" si="40">(C44+F44+I44+L44+O44+R44)</f>
        <v>0</v>
      </c>
      <c r="V44" s="37" t="str">
        <f t="shared" si="40"/>
        <v>0</v>
      </c>
      <c r="W44" s="37" t="str">
        <f t="shared" si="40"/>
        <v>0</v>
      </c>
      <c r="X44" s="75" t="str">
        <f t="shared" si="3"/>
        <v>0</v>
      </c>
      <c r="Y44" s="75" t="str">
        <f t="shared" si="4"/>
        <v>0</v>
      </c>
      <c r="Z44" s="75" t="str">
        <f t="shared" si="5"/>
        <v>0</v>
      </c>
    </row>
    <row r="45" ht="14.25" customHeight="1">
      <c r="A45" s="27">
        <v>38.0</v>
      </c>
      <c r="B45" s="28" t="s">
        <v>54</v>
      </c>
      <c r="C45" s="29"/>
      <c r="D45" s="29"/>
      <c r="E45" s="29"/>
      <c r="F45" s="30"/>
      <c r="G45" s="30"/>
      <c r="H45" s="30"/>
      <c r="I45" s="32"/>
      <c r="J45" s="32"/>
      <c r="K45" s="32"/>
      <c r="L45" s="33"/>
      <c r="M45" s="33"/>
      <c r="N45" s="33"/>
      <c r="O45" s="34"/>
      <c r="P45" s="35"/>
      <c r="Q45" s="35"/>
      <c r="R45" s="36"/>
      <c r="S45" s="36"/>
      <c r="T45" s="36"/>
      <c r="U45" s="37" t="str">
        <f t="shared" ref="U45:W45" si="41">(C45+F45+I45+L45+O45+R45)</f>
        <v>0</v>
      </c>
      <c r="V45" s="37" t="str">
        <f t="shared" si="41"/>
        <v>0</v>
      </c>
      <c r="W45" s="37" t="str">
        <f t="shared" si="41"/>
        <v>0</v>
      </c>
      <c r="X45" s="75" t="str">
        <f t="shared" si="3"/>
        <v>0</v>
      </c>
      <c r="Y45" s="75" t="str">
        <f t="shared" si="4"/>
        <v>0</v>
      </c>
      <c r="Z45" s="75" t="str">
        <f t="shared" si="5"/>
        <v>0</v>
      </c>
    </row>
    <row r="46" ht="14.25" customHeight="1">
      <c r="A46" s="27">
        <v>39.0</v>
      </c>
      <c r="B46" s="28" t="s">
        <v>55</v>
      </c>
      <c r="C46" s="29"/>
      <c r="D46" s="29"/>
      <c r="E46" s="29"/>
      <c r="F46" s="30"/>
      <c r="G46" s="30"/>
      <c r="H46" s="30"/>
      <c r="I46" s="32"/>
      <c r="J46" s="32"/>
      <c r="K46" s="32"/>
      <c r="L46" s="33"/>
      <c r="M46" s="33"/>
      <c r="N46" s="33"/>
      <c r="O46" s="38"/>
      <c r="P46" s="39"/>
      <c r="Q46" s="39"/>
      <c r="R46" s="36"/>
      <c r="S46" s="36"/>
      <c r="T46" s="36"/>
      <c r="U46" s="37" t="str">
        <f t="shared" ref="U46:W46" si="42">(C46+F46+I46+L46+O46+R46)</f>
        <v>0</v>
      </c>
      <c r="V46" s="37" t="str">
        <f t="shared" si="42"/>
        <v>0</v>
      </c>
      <c r="W46" s="37" t="str">
        <f t="shared" si="42"/>
        <v>0</v>
      </c>
      <c r="X46" s="75" t="str">
        <f t="shared" si="3"/>
        <v>0</v>
      </c>
      <c r="Y46" s="75" t="str">
        <f t="shared" si="4"/>
        <v>0</v>
      </c>
      <c r="Z46" s="75" t="str">
        <f t="shared" si="5"/>
        <v>0</v>
      </c>
    </row>
    <row r="47" ht="14.25" customHeight="1">
      <c r="A47" s="27">
        <v>40.0</v>
      </c>
      <c r="B47" s="28" t="s">
        <v>56</v>
      </c>
      <c r="C47" s="56"/>
      <c r="D47" s="56"/>
      <c r="E47" s="56"/>
      <c r="F47" s="57"/>
      <c r="G47" s="57"/>
      <c r="H47" s="57"/>
      <c r="I47" s="58"/>
      <c r="J47" s="58"/>
      <c r="K47" s="32"/>
      <c r="L47" s="99"/>
      <c r="M47" s="99"/>
      <c r="N47" s="99"/>
      <c r="O47" s="59"/>
      <c r="P47" s="60"/>
      <c r="Q47" s="60"/>
      <c r="R47" s="61"/>
      <c r="S47" s="36"/>
      <c r="T47" s="61"/>
      <c r="U47" s="37" t="str">
        <f t="shared" ref="U47:W47" si="43">(C47+F47+I47+L47+O47+R47)</f>
        <v>0</v>
      </c>
      <c r="V47" s="37" t="str">
        <f t="shared" si="43"/>
        <v>0</v>
      </c>
      <c r="W47" s="37" t="str">
        <f t="shared" si="43"/>
        <v>0</v>
      </c>
      <c r="X47" s="75" t="str">
        <f t="shared" si="3"/>
        <v>0</v>
      </c>
      <c r="Y47" s="75" t="str">
        <f t="shared" si="4"/>
        <v>0</v>
      </c>
      <c r="Z47" s="75" t="str">
        <f t="shared" si="5"/>
        <v>0</v>
      </c>
    </row>
    <row r="48" ht="14.25" customHeight="1">
      <c r="A48" s="69"/>
      <c r="B48" s="25" t="s">
        <v>57</v>
      </c>
      <c r="C48" s="67"/>
      <c r="D48" s="67"/>
      <c r="E48" s="67"/>
      <c r="F48" s="67"/>
      <c r="G48" s="67"/>
      <c r="H48" s="67"/>
      <c r="I48" s="67"/>
      <c r="J48" s="67"/>
      <c r="K48" s="25"/>
      <c r="L48" s="67"/>
      <c r="M48" s="67"/>
      <c r="N48" s="67"/>
      <c r="O48" s="70"/>
      <c r="P48" s="71"/>
      <c r="Q48" s="71"/>
      <c r="R48" s="67"/>
      <c r="S48" s="25"/>
      <c r="T48" s="67"/>
      <c r="U48" s="25"/>
      <c r="V48" s="25"/>
      <c r="W48" s="25"/>
      <c r="X48" s="24"/>
      <c r="Y48" s="24"/>
      <c r="Z48" s="24"/>
    </row>
    <row r="49" ht="14.25" customHeight="1">
      <c r="A49" s="27">
        <v>41.0</v>
      </c>
      <c r="B49" s="28" t="s">
        <v>58</v>
      </c>
      <c r="C49" s="56"/>
      <c r="D49" s="56"/>
      <c r="E49" s="56"/>
      <c r="F49" s="57"/>
      <c r="G49" s="57"/>
      <c r="H49" s="57"/>
      <c r="I49" s="58"/>
      <c r="J49" s="58"/>
      <c r="K49" s="32"/>
      <c r="L49" s="99"/>
      <c r="M49" s="99"/>
      <c r="N49" s="99"/>
      <c r="O49" s="59"/>
      <c r="P49" s="60"/>
      <c r="Q49" s="60"/>
      <c r="R49" s="61"/>
      <c r="S49" s="36"/>
      <c r="T49" s="61"/>
      <c r="U49" s="37" t="str">
        <f t="shared" ref="U49:W49" si="44">(C49+F49+I49+L49+O49+R49)</f>
        <v>0</v>
      </c>
      <c r="V49" s="37" t="str">
        <f t="shared" si="44"/>
        <v>0</v>
      </c>
      <c r="W49" s="37" t="str">
        <f t="shared" si="44"/>
        <v>0</v>
      </c>
      <c r="X49" s="75" t="str">
        <f t="shared" ref="X49:X90" si="46">(U49*100/25)</f>
        <v>0</v>
      </c>
      <c r="Y49" s="75" t="str">
        <f t="shared" ref="Y49:Y90" si="47">(V49*100/14)</f>
        <v>0</v>
      </c>
      <c r="Z49" s="75" t="str">
        <f t="shared" ref="Z49:Z90" si="48">(W49*100/4)</f>
        <v>0</v>
      </c>
    </row>
    <row r="50" ht="14.25" customHeight="1">
      <c r="A50" s="27">
        <v>42.0</v>
      </c>
      <c r="B50" s="28" t="s">
        <v>59</v>
      </c>
      <c r="C50" s="56"/>
      <c r="D50" s="56"/>
      <c r="E50" s="56"/>
      <c r="F50" s="57"/>
      <c r="G50" s="57"/>
      <c r="H50" s="57"/>
      <c r="I50" s="58"/>
      <c r="J50" s="58"/>
      <c r="K50" s="32"/>
      <c r="L50" s="99"/>
      <c r="M50" s="99"/>
      <c r="N50" s="99"/>
      <c r="O50" s="59"/>
      <c r="P50" s="60"/>
      <c r="Q50" s="60"/>
      <c r="R50" s="61"/>
      <c r="S50" s="36"/>
      <c r="T50" s="61"/>
      <c r="U50" s="37" t="str">
        <f t="shared" ref="U50:W50" si="45">(C50+F50+I50+L50+O50+R50)</f>
        <v>0</v>
      </c>
      <c r="V50" s="37" t="str">
        <f t="shared" si="45"/>
        <v>0</v>
      </c>
      <c r="W50" s="37" t="str">
        <f t="shared" si="45"/>
        <v>0</v>
      </c>
      <c r="X50" s="75" t="str">
        <f t="shared" si="46"/>
        <v>0</v>
      </c>
      <c r="Y50" s="75" t="str">
        <f t="shared" si="47"/>
        <v>0</v>
      </c>
      <c r="Z50" s="75" t="str">
        <f t="shared" si="48"/>
        <v>0</v>
      </c>
    </row>
    <row r="51" ht="14.25" customHeight="1">
      <c r="A51" s="27">
        <v>43.0</v>
      </c>
      <c r="B51" s="28" t="s">
        <v>60</v>
      </c>
      <c r="C51" s="56"/>
      <c r="D51" s="56"/>
      <c r="E51" s="56"/>
      <c r="F51" s="57"/>
      <c r="G51" s="57"/>
      <c r="H51" s="57"/>
      <c r="I51" s="58"/>
      <c r="J51" s="58"/>
      <c r="K51" s="32"/>
      <c r="L51" s="99"/>
      <c r="M51" s="99"/>
      <c r="N51" s="99"/>
      <c r="O51" s="59"/>
      <c r="P51" s="60"/>
      <c r="Q51" s="60"/>
      <c r="R51" s="61"/>
      <c r="S51" s="36"/>
      <c r="T51" s="61"/>
      <c r="U51" s="37" t="str">
        <f t="shared" ref="U51:W51" si="49">(C51+F51+I51+L51+O51+R51)</f>
        <v>0</v>
      </c>
      <c r="V51" s="37" t="str">
        <f t="shared" si="49"/>
        <v>0</v>
      </c>
      <c r="W51" s="37" t="str">
        <f t="shared" si="49"/>
        <v>0</v>
      </c>
      <c r="X51" s="75" t="str">
        <f t="shared" si="46"/>
        <v>0</v>
      </c>
      <c r="Y51" s="75" t="str">
        <f t="shared" si="47"/>
        <v>0</v>
      </c>
      <c r="Z51" s="75" t="str">
        <f t="shared" si="48"/>
        <v>0</v>
      </c>
    </row>
    <row r="52" ht="14.25" customHeight="1">
      <c r="A52" s="27">
        <v>44.0</v>
      </c>
      <c r="B52" s="28" t="s">
        <v>61</v>
      </c>
      <c r="C52" s="56"/>
      <c r="D52" s="56"/>
      <c r="E52" s="56"/>
      <c r="F52" s="57"/>
      <c r="G52" s="57"/>
      <c r="H52" s="57"/>
      <c r="I52" s="58"/>
      <c r="J52" s="58"/>
      <c r="K52" s="32"/>
      <c r="L52" s="99"/>
      <c r="M52" s="99"/>
      <c r="N52" s="99"/>
      <c r="O52" s="59"/>
      <c r="P52" s="60"/>
      <c r="Q52" s="60"/>
      <c r="R52" s="61"/>
      <c r="S52" s="36"/>
      <c r="T52" s="61"/>
      <c r="U52" s="37" t="str">
        <f t="shared" ref="U52:W52" si="50">(C52+F52+I52+L52+O52+R52)</f>
        <v>0</v>
      </c>
      <c r="V52" s="37" t="str">
        <f t="shared" si="50"/>
        <v>0</v>
      </c>
      <c r="W52" s="37" t="str">
        <f t="shared" si="50"/>
        <v>0</v>
      </c>
      <c r="X52" s="75" t="str">
        <f t="shared" si="46"/>
        <v>0</v>
      </c>
      <c r="Y52" s="75" t="str">
        <f t="shared" si="47"/>
        <v>0</v>
      </c>
      <c r="Z52" s="75" t="str">
        <f t="shared" si="48"/>
        <v>0</v>
      </c>
    </row>
    <row r="53" ht="14.25" customHeight="1">
      <c r="A53" s="27">
        <v>45.0</v>
      </c>
      <c r="B53" s="28" t="s">
        <v>62</v>
      </c>
      <c r="C53" s="56"/>
      <c r="D53" s="56"/>
      <c r="E53" s="56"/>
      <c r="F53" s="57"/>
      <c r="G53" s="57"/>
      <c r="H53" s="57"/>
      <c r="I53" s="58"/>
      <c r="J53" s="58"/>
      <c r="K53" s="32"/>
      <c r="L53" s="99"/>
      <c r="M53" s="99"/>
      <c r="N53" s="99"/>
      <c r="O53" s="59"/>
      <c r="P53" s="60"/>
      <c r="Q53" s="60"/>
      <c r="R53" s="61"/>
      <c r="S53" s="36"/>
      <c r="T53" s="61"/>
      <c r="U53" s="37" t="str">
        <f t="shared" ref="U53:W53" si="51">(C53+F53+I53+L53+O53+R53)</f>
        <v>0</v>
      </c>
      <c r="V53" s="37" t="str">
        <f t="shared" si="51"/>
        <v>0</v>
      </c>
      <c r="W53" s="37" t="str">
        <f t="shared" si="51"/>
        <v>0</v>
      </c>
      <c r="X53" s="75" t="str">
        <f t="shared" si="46"/>
        <v>0</v>
      </c>
      <c r="Y53" s="75" t="str">
        <f t="shared" si="47"/>
        <v>0</v>
      </c>
      <c r="Z53" s="75" t="str">
        <f t="shared" si="48"/>
        <v>0</v>
      </c>
    </row>
    <row r="54" ht="14.25" customHeight="1">
      <c r="A54" s="27">
        <v>46.0</v>
      </c>
      <c r="B54" s="28" t="s">
        <v>63</v>
      </c>
      <c r="C54" s="56"/>
      <c r="D54" s="56"/>
      <c r="E54" s="56"/>
      <c r="F54" s="57"/>
      <c r="G54" s="57"/>
      <c r="H54" s="57"/>
      <c r="I54" s="58"/>
      <c r="J54" s="58"/>
      <c r="K54" s="32"/>
      <c r="L54" s="99"/>
      <c r="M54" s="99"/>
      <c r="N54" s="99"/>
      <c r="O54" s="59"/>
      <c r="P54" s="60"/>
      <c r="Q54" s="60"/>
      <c r="R54" s="61"/>
      <c r="S54" s="61"/>
      <c r="T54" s="61"/>
      <c r="U54" s="37" t="str">
        <f t="shared" ref="U54:W54" si="52">(C54+F54+I54+L54+O54+R54)</f>
        <v>0</v>
      </c>
      <c r="V54" s="37" t="str">
        <f t="shared" si="52"/>
        <v>0</v>
      </c>
      <c r="W54" s="37" t="str">
        <f t="shared" si="52"/>
        <v>0</v>
      </c>
      <c r="X54" s="75" t="str">
        <f t="shared" si="46"/>
        <v>0</v>
      </c>
      <c r="Y54" s="75" t="str">
        <f t="shared" si="47"/>
        <v>0</v>
      </c>
      <c r="Z54" s="75" t="str">
        <f t="shared" si="48"/>
        <v>0</v>
      </c>
    </row>
    <row r="55" ht="14.25" customHeight="1">
      <c r="A55" s="27">
        <v>47.0</v>
      </c>
      <c r="B55" s="28" t="s">
        <v>64</v>
      </c>
      <c r="C55" s="56"/>
      <c r="D55" s="56"/>
      <c r="E55" s="56"/>
      <c r="F55" s="57"/>
      <c r="G55" s="57"/>
      <c r="H55" s="57"/>
      <c r="I55" s="58"/>
      <c r="J55" s="58"/>
      <c r="K55" s="32"/>
      <c r="L55" s="99"/>
      <c r="M55" s="99"/>
      <c r="N55" s="99"/>
      <c r="O55" s="59"/>
      <c r="P55" s="60"/>
      <c r="Q55" s="60"/>
      <c r="R55" s="61"/>
      <c r="S55" s="61"/>
      <c r="T55" s="61"/>
      <c r="U55" s="37" t="str">
        <f t="shared" ref="U55:W55" si="53">(C55+F55+I55+L55+O55+R55)</f>
        <v>0</v>
      </c>
      <c r="V55" s="37" t="str">
        <f t="shared" si="53"/>
        <v>0</v>
      </c>
      <c r="W55" s="37" t="str">
        <f t="shared" si="53"/>
        <v>0</v>
      </c>
      <c r="X55" s="75" t="str">
        <f t="shared" si="46"/>
        <v>0</v>
      </c>
      <c r="Y55" s="75" t="str">
        <f t="shared" si="47"/>
        <v>0</v>
      </c>
      <c r="Z55" s="75" t="str">
        <f t="shared" si="48"/>
        <v>0</v>
      </c>
    </row>
    <row r="56" ht="14.25" customHeight="1">
      <c r="A56" s="27">
        <v>48.0</v>
      </c>
      <c r="B56" s="28" t="s">
        <v>65</v>
      </c>
      <c r="C56" s="56"/>
      <c r="D56" s="56"/>
      <c r="E56" s="56"/>
      <c r="F56" s="57"/>
      <c r="G56" s="57"/>
      <c r="H56" s="57"/>
      <c r="I56" s="58"/>
      <c r="J56" s="58"/>
      <c r="K56" s="32"/>
      <c r="L56" s="99"/>
      <c r="M56" s="99"/>
      <c r="N56" s="99"/>
      <c r="O56" s="59"/>
      <c r="P56" s="60"/>
      <c r="Q56" s="60"/>
      <c r="R56" s="61"/>
      <c r="S56" s="61"/>
      <c r="T56" s="61"/>
      <c r="U56" s="37" t="str">
        <f t="shared" ref="U56:W56" si="54">(C56+F56+I56+L56+O56+R56)</f>
        <v>0</v>
      </c>
      <c r="V56" s="37" t="str">
        <f t="shared" si="54"/>
        <v>0</v>
      </c>
      <c r="W56" s="37" t="str">
        <f t="shared" si="54"/>
        <v>0</v>
      </c>
      <c r="X56" s="75" t="str">
        <f t="shared" si="46"/>
        <v>0</v>
      </c>
      <c r="Y56" s="75" t="str">
        <f t="shared" si="47"/>
        <v>0</v>
      </c>
      <c r="Z56" s="75" t="str">
        <f t="shared" si="48"/>
        <v>0</v>
      </c>
    </row>
    <row r="57" ht="14.25" customHeight="1">
      <c r="A57" s="27">
        <v>49.0</v>
      </c>
      <c r="B57" s="28" t="s">
        <v>66</v>
      </c>
      <c r="C57" s="56"/>
      <c r="D57" s="56"/>
      <c r="E57" s="56"/>
      <c r="F57" s="57"/>
      <c r="G57" s="57"/>
      <c r="H57" s="57"/>
      <c r="I57" s="58"/>
      <c r="J57" s="58"/>
      <c r="K57" s="32"/>
      <c r="L57" s="99"/>
      <c r="M57" s="99"/>
      <c r="N57" s="99"/>
      <c r="O57" s="59"/>
      <c r="P57" s="60"/>
      <c r="Q57" s="60"/>
      <c r="R57" s="61"/>
      <c r="S57" s="61"/>
      <c r="T57" s="61"/>
      <c r="U57" s="37" t="str">
        <f t="shared" ref="U57:W57" si="55">(C57+F57+I57+L57+O57+R57)</f>
        <v>0</v>
      </c>
      <c r="V57" s="37" t="str">
        <f t="shared" si="55"/>
        <v>0</v>
      </c>
      <c r="W57" s="37" t="str">
        <f t="shared" si="55"/>
        <v>0</v>
      </c>
      <c r="X57" s="75" t="str">
        <f t="shared" si="46"/>
        <v>0</v>
      </c>
      <c r="Y57" s="75" t="str">
        <f t="shared" si="47"/>
        <v>0</v>
      </c>
      <c r="Z57" s="75" t="str">
        <f t="shared" si="48"/>
        <v>0</v>
      </c>
    </row>
    <row r="58" ht="14.25" customHeight="1">
      <c r="A58" s="27">
        <v>50.0</v>
      </c>
      <c r="B58" s="28" t="s">
        <v>67</v>
      </c>
      <c r="C58" s="56"/>
      <c r="D58" s="56"/>
      <c r="E58" s="56"/>
      <c r="F58" s="57"/>
      <c r="G58" s="57"/>
      <c r="H58" s="57"/>
      <c r="I58" s="58"/>
      <c r="J58" s="58"/>
      <c r="K58" s="32"/>
      <c r="L58" s="99"/>
      <c r="M58" s="99"/>
      <c r="N58" s="99"/>
      <c r="O58" s="59"/>
      <c r="P58" s="60"/>
      <c r="Q58" s="60"/>
      <c r="R58" s="61"/>
      <c r="S58" s="61"/>
      <c r="T58" s="61"/>
      <c r="U58" s="37" t="str">
        <f t="shared" ref="U58:W58" si="56">(C58+F58+I58+L58+O58+R58)</f>
        <v>0</v>
      </c>
      <c r="V58" s="37" t="str">
        <f t="shared" si="56"/>
        <v>0</v>
      </c>
      <c r="W58" s="37" t="str">
        <f t="shared" si="56"/>
        <v>0</v>
      </c>
      <c r="X58" s="75" t="str">
        <f t="shared" si="46"/>
        <v>0</v>
      </c>
      <c r="Y58" s="75" t="str">
        <f t="shared" si="47"/>
        <v>0</v>
      </c>
      <c r="Z58" s="75" t="str">
        <f t="shared" si="48"/>
        <v>0</v>
      </c>
    </row>
    <row r="59" ht="14.25" customHeight="1">
      <c r="A59" s="27">
        <v>51.0</v>
      </c>
      <c r="B59" s="28" t="s">
        <v>68</v>
      </c>
      <c r="C59" s="56"/>
      <c r="D59" s="56"/>
      <c r="E59" s="56"/>
      <c r="F59" s="57"/>
      <c r="G59" s="57"/>
      <c r="H59" s="57"/>
      <c r="I59" s="58"/>
      <c r="J59" s="58"/>
      <c r="K59" s="32"/>
      <c r="L59" s="99"/>
      <c r="M59" s="99"/>
      <c r="N59" s="99"/>
      <c r="O59" s="59"/>
      <c r="P59" s="60"/>
      <c r="Q59" s="60"/>
      <c r="R59" s="61"/>
      <c r="S59" s="61"/>
      <c r="T59" s="61"/>
      <c r="U59" s="37" t="str">
        <f t="shared" ref="U59:W59" si="57">(C59+F59+I59+L59+O59+R59)</f>
        <v>0</v>
      </c>
      <c r="V59" s="37" t="str">
        <f t="shared" si="57"/>
        <v>0</v>
      </c>
      <c r="W59" s="37" t="str">
        <f t="shared" si="57"/>
        <v>0</v>
      </c>
      <c r="X59" s="75" t="str">
        <f t="shared" si="46"/>
        <v>0</v>
      </c>
      <c r="Y59" s="75" t="str">
        <f t="shared" si="47"/>
        <v>0</v>
      </c>
      <c r="Z59" s="75" t="str">
        <f t="shared" si="48"/>
        <v>0</v>
      </c>
    </row>
    <row r="60" ht="14.25" customHeight="1">
      <c r="A60" s="27">
        <v>52.0</v>
      </c>
      <c r="B60" s="28" t="s">
        <v>69</v>
      </c>
      <c r="C60" s="56"/>
      <c r="D60" s="56"/>
      <c r="E60" s="56"/>
      <c r="F60" s="57"/>
      <c r="G60" s="57"/>
      <c r="H60" s="57"/>
      <c r="I60" s="58"/>
      <c r="J60" s="58"/>
      <c r="K60" s="32"/>
      <c r="L60" s="99"/>
      <c r="M60" s="99"/>
      <c r="N60" s="99"/>
      <c r="O60" s="59"/>
      <c r="P60" s="60"/>
      <c r="Q60" s="60"/>
      <c r="R60" s="61"/>
      <c r="S60" s="61"/>
      <c r="T60" s="61"/>
      <c r="U60" s="37" t="str">
        <f t="shared" ref="U60:W60" si="58">(C60+F60+I60+L60+O60+R60)</f>
        <v>0</v>
      </c>
      <c r="V60" s="37" t="str">
        <f t="shared" si="58"/>
        <v>0</v>
      </c>
      <c r="W60" s="37" t="str">
        <f t="shared" si="58"/>
        <v>0</v>
      </c>
      <c r="X60" s="75" t="str">
        <f t="shared" si="46"/>
        <v>0</v>
      </c>
      <c r="Y60" s="75" t="str">
        <f t="shared" si="47"/>
        <v>0</v>
      </c>
      <c r="Z60" s="75" t="str">
        <f t="shared" si="48"/>
        <v>0</v>
      </c>
    </row>
    <row r="61" ht="14.25" customHeight="1">
      <c r="A61" s="27">
        <v>53.0</v>
      </c>
      <c r="B61" s="28" t="s">
        <v>70</v>
      </c>
      <c r="C61" s="56"/>
      <c r="D61" s="56"/>
      <c r="E61" s="56"/>
      <c r="F61" s="57"/>
      <c r="G61" s="57"/>
      <c r="H61" s="57"/>
      <c r="I61" s="58"/>
      <c r="J61" s="58"/>
      <c r="K61" s="32"/>
      <c r="L61" s="99"/>
      <c r="M61" s="99"/>
      <c r="N61" s="99"/>
      <c r="O61" s="59"/>
      <c r="P61" s="60"/>
      <c r="Q61" s="60"/>
      <c r="R61" s="61"/>
      <c r="S61" s="61"/>
      <c r="T61" s="61"/>
      <c r="U61" s="37" t="str">
        <f t="shared" ref="U61:W61" si="59">(C61+F61+I61+L61+O61+R61)</f>
        <v>0</v>
      </c>
      <c r="V61" s="37" t="str">
        <f t="shared" si="59"/>
        <v>0</v>
      </c>
      <c r="W61" s="37" t="str">
        <f t="shared" si="59"/>
        <v>0</v>
      </c>
      <c r="X61" s="75" t="str">
        <f t="shared" si="46"/>
        <v>0</v>
      </c>
      <c r="Y61" s="75" t="str">
        <f t="shared" si="47"/>
        <v>0</v>
      </c>
      <c r="Z61" s="75" t="str">
        <f t="shared" si="48"/>
        <v>0</v>
      </c>
    </row>
    <row r="62" ht="14.25" customHeight="1">
      <c r="A62" s="27">
        <v>54.0</v>
      </c>
      <c r="B62" s="28" t="s">
        <v>71</v>
      </c>
      <c r="C62" s="56"/>
      <c r="D62" s="56"/>
      <c r="E62" s="56"/>
      <c r="F62" s="57"/>
      <c r="G62" s="57"/>
      <c r="H62" s="57"/>
      <c r="I62" s="58"/>
      <c r="J62" s="58"/>
      <c r="K62" s="32"/>
      <c r="L62" s="99"/>
      <c r="M62" s="99"/>
      <c r="N62" s="99"/>
      <c r="O62" s="59"/>
      <c r="P62" s="60"/>
      <c r="Q62" s="60"/>
      <c r="R62" s="61"/>
      <c r="S62" s="61"/>
      <c r="T62" s="61"/>
      <c r="U62" s="37" t="str">
        <f t="shared" ref="U62:W62" si="60">(C62+F62+I62+L62+O62+R62)</f>
        <v>0</v>
      </c>
      <c r="V62" s="37" t="str">
        <f t="shared" si="60"/>
        <v>0</v>
      </c>
      <c r="W62" s="37" t="str">
        <f t="shared" si="60"/>
        <v>0</v>
      </c>
      <c r="X62" s="75" t="str">
        <f t="shared" si="46"/>
        <v>0</v>
      </c>
      <c r="Y62" s="75" t="str">
        <f t="shared" si="47"/>
        <v>0</v>
      </c>
      <c r="Z62" s="75" t="str">
        <f t="shared" si="48"/>
        <v>0</v>
      </c>
    </row>
    <row r="63" ht="14.25" customHeight="1">
      <c r="A63" s="27">
        <v>55.0</v>
      </c>
      <c r="B63" s="28" t="s">
        <v>72</v>
      </c>
      <c r="C63" s="56"/>
      <c r="D63" s="56"/>
      <c r="E63" s="56"/>
      <c r="F63" s="57"/>
      <c r="G63" s="57"/>
      <c r="H63" s="57"/>
      <c r="I63" s="58"/>
      <c r="J63" s="58"/>
      <c r="K63" s="32"/>
      <c r="L63" s="99"/>
      <c r="M63" s="99"/>
      <c r="N63" s="99"/>
      <c r="O63" s="59"/>
      <c r="P63" s="60"/>
      <c r="Q63" s="60"/>
      <c r="R63" s="61"/>
      <c r="S63" s="61"/>
      <c r="T63" s="61"/>
      <c r="U63" s="37" t="str">
        <f t="shared" ref="U63:W63" si="61">(C63+F63+I63+L63+O63+R63)</f>
        <v>0</v>
      </c>
      <c r="V63" s="37" t="str">
        <f t="shared" si="61"/>
        <v>0</v>
      </c>
      <c r="W63" s="37" t="str">
        <f t="shared" si="61"/>
        <v>0</v>
      </c>
      <c r="X63" s="75" t="str">
        <f t="shared" si="46"/>
        <v>0</v>
      </c>
      <c r="Y63" s="75" t="str">
        <f t="shared" si="47"/>
        <v>0</v>
      </c>
      <c r="Z63" s="75" t="str">
        <f t="shared" si="48"/>
        <v>0</v>
      </c>
    </row>
    <row r="64" ht="14.25" customHeight="1">
      <c r="A64" s="27">
        <v>56.0</v>
      </c>
      <c r="B64" s="28" t="s">
        <v>73</v>
      </c>
      <c r="C64" s="56"/>
      <c r="D64" s="56"/>
      <c r="E64" s="56"/>
      <c r="F64" s="57"/>
      <c r="G64" s="57"/>
      <c r="H64" s="57"/>
      <c r="I64" s="58"/>
      <c r="J64" s="58"/>
      <c r="K64" s="32"/>
      <c r="L64" s="99"/>
      <c r="M64" s="99"/>
      <c r="N64" s="99"/>
      <c r="O64" s="59"/>
      <c r="P64" s="60"/>
      <c r="Q64" s="60"/>
      <c r="R64" s="61"/>
      <c r="S64" s="61"/>
      <c r="T64" s="61"/>
      <c r="U64" s="37" t="str">
        <f t="shared" ref="U64:W64" si="62">(C64+F64+I64+L64+O64+R64)</f>
        <v>0</v>
      </c>
      <c r="V64" s="37" t="str">
        <f t="shared" si="62"/>
        <v>0</v>
      </c>
      <c r="W64" s="37" t="str">
        <f t="shared" si="62"/>
        <v>0</v>
      </c>
      <c r="X64" s="75" t="str">
        <f t="shared" si="46"/>
        <v>0</v>
      </c>
      <c r="Y64" s="75" t="str">
        <f t="shared" si="47"/>
        <v>0</v>
      </c>
      <c r="Z64" s="75" t="str">
        <f t="shared" si="48"/>
        <v>0</v>
      </c>
    </row>
    <row r="65" ht="14.25" customHeight="1">
      <c r="A65" s="27">
        <v>57.0</v>
      </c>
      <c r="B65" s="28" t="s">
        <v>74</v>
      </c>
      <c r="C65" s="56"/>
      <c r="D65" s="56"/>
      <c r="E65" s="56"/>
      <c r="F65" s="57"/>
      <c r="G65" s="57"/>
      <c r="H65" s="57"/>
      <c r="I65" s="58"/>
      <c r="J65" s="58"/>
      <c r="K65" s="32"/>
      <c r="L65" s="99"/>
      <c r="M65" s="99"/>
      <c r="N65" s="99"/>
      <c r="O65" s="59"/>
      <c r="P65" s="60"/>
      <c r="Q65" s="60"/>
      <c r="R65" s="61"/>
      <c r="S65" s="61"/>
      <c r="T65" s="61"/>
      <c r="U65" s="37" t="str">
        <f t="shared" ref="U65:W65" si="63">(C65+F65+I65+L65+O65+R65)</f>
        <v>0</v>
      </c>
      <c r="V65" s="37" t="str">
        <f t="shared" si="63"/>
        <v>0</v>
      </c>
      <c r="W65" s="37" t="str">
        <f t="shared" si="63"/>
        <v>0</v>
      </c>
      <c r="X65" s="75" t="str">
        <f t="shared" si="46"/>
        <v>0</v>
      </c>
      <c r="Y65" s="75" t="str">
        <f t="shared" si="47"/>
        <v>0</v>
      </c>
      <c r="Z65" s="75" t="str">
        <f t="shared" si="48"/>
        <v>0</v>
      </c>
    </row>
    <row r="66" ht="14.25" customHeight="1">
      <c r="A66" s="27">
        <v>58.0</v>
      </c>
      <c r="B66" s="28" t="s">
        <v>75</v>
      </c>
      <c r="C66" s="56"/>
      <c r="D66" s="56"/>
      <c r="E66" s="56"/>
      <c r="F66" s="57"/>
      <c r="G66" s="57"/>
      <c r="H66" s="57"/>
      <c r="I66" s="58"/>
      <c r="J66" s="58"/>
      <c r="K66" s="32"/>
      <c r="L66" s="99"/>
      <c r="M66" s="99"/>
      <c r="N66" s="99"/>
      <c r="O66" s="59"/>
      <c r="P66" s="60"/>
      <c r="Q66" s="60"/>
      <c r="R66" s="61"/>
      <c r="S66" s="61"/>
      <c r="T66" s="61"/>
      <c r="U66" s="37" t="str">
        <f t="shared" ref="U66:W66" si="64">(C66+F66+I66+L66+O66+R66)</f>
        <v>0</v>
      </c>
      <c r="V66" s="37" t="str">
        <f t="shared" si="64"/>
        <v>0</v>
      </c>
      <c r="W66" s="37" t="str">
        <f t="shared" si="64"/>
        <v>0</v>
      </c>
      <c r="X66" s="75" t="str">
        <f t="shared" si="46"/>
        <v>0</v>
      </c>
      <c r="Y66" s="75" t="str">
        <f t="shared" si="47"/>
        <v>0</v>
      </c>
      <c r="Z66" s="75" t="str">
        <f t="shared" si="48"/>
        <v>0</v>
      </c>
    </row>
    <row r="67" ht="14.25" customHeight="1">
      <c r="A67" s="27">
        <v>59.0</v>
      </c>
      <c r="B67" s="28" t="s">
        <v>76</v>
      </c>
      <c r="C67" s="48"/>
      <c r="D67" s="48"/>
      <c r="E67" s="48"/>
      <c r="F67" s="49"/>
      <c r="G67" s="49"/>
      <c r="H67" s="50"/>
      <c r="I67" s="51"/>
      <c r="J67" s="32"/>
      <c r="K67" s="32"/>
      <c r="L67" s="52"/>
      <c r="M67" s="52"/>
      <c r="N67" s="52"/>
      <c r="O67" s="53"/>
      <c r="P67" s="54"/>
      <c r="Q67" s="54"/>
      <c r="R67" s="55"/>
      <c r="S67" s="36"/>
      <c r="T67" s="55"/>
      <c r="U67" s="37" t="str">
        <f t="shared" ref="U67:W67" si="65">(C67+F67+I67+L67+O67+R67)</f>
        <v>0</v>
      </c>
      <c r="V67" s="37" t="str">
        <f t="shared" si="65"/>
        <v>0</v>
      </c>
      <c r="W67" s="37" t="str">
        <f t="shared" si="65"/>
        <v>0</v>
      </c>
      <c r="X67" s="75" t="str">
        <f t="shared" si="46"/>
        <v>0</v>
      </c>
      <c r="Y67" s="75" t="str">
        <f t="shared" si="47"/>
        <v>0</v>
      </c>
      <c r="Z67" s="75" t="str">
        <f t="shared" si="48"/>
        <v>0</v>
      </c>
    </row>
    <row r="68" ht="14.25" customHeight="1">
      <c r="A68" s="27">
        <v>60.0</v>
      </c>
      <c r="B68" s="28" t="s">
        <v>77</v>
      </c>
      <c r="C68" s="29"/>
      <c r="D68" s="29"/>
      <c r="E68" s="29"/>
      <c r="F68" s="30"/>
      <c r="G68" s="30"/>
      <c r="H68" s="30"/>
      <c r="I68" s="32"/>
      <c r="J68" s="32"/>
      <c r="K68" s="32"/>
      <c r="L68" s="33"/>
      <c r="M68" s="33"/>
      <c r="N68" s="33"/>
      <c r="O68" s="34"/>
      <c r="P68" s="35"/>
      <c r="Q68" s="35"/>
      <c r="R68" s="36"/>
      <c r="S68" s="36"/>
      <c r="T68" s="36"/>
      <c r="U68" s="37" t="str">
        <f t="shared" ref="U68:W68" si="66">(C68+F68+I68+L68+O68+R68)</f>
        <v>0</v>
      </c>
      <c r="V68" s="37" t="str">
        <f t="shared" si="66"/>
        <v>0</v>
      </c>
      <c r="W68" s="37" t="str">
        <f t="shared" si="66"/>
        <v>0</v>
      </c>
      <c r="X68" s="75" t="str">
        <f t="shared" si="46"/>
        <v>0</v>
      </c>
      <c r="Y68" s="75" t="str">
        <f t="shared" si="47"/>
        <v>0</v>
      </c>
      <c r="Z68" s="75" t="str">
        <f t="shared" si="48"/>
        <v>0</v>
      </c>
    </row>
    <row r="69" ht="12.75" customHeight="1">
      <c r="A69" s="27">
        <v>61.0</v>
      </c>
      <c r="B69" s="28" t="s">
        <v>78</v>
      </c>
      <c r="C69" s="29"/>
      <c r="D69" s="29"/>
      <c r="E69" s="29"/>
      <c r="F69" s="30"/>
      <c r="G69" s="30"/>
      <c r="H69" s="30"/>
      <c r="I69" s="32"/>
      <c r="J69" s="32"/>
      <c r="K69" s="32"/>
      <c r="L69" s="33"/>
      <c r="M69" s="33"/>
      <c r="N69" s="33"/>
      <c r="O69" s="38"/>
      <c r="P69" s="39"/>
      <c r="Q69" s="39"/>
      <c r="R69" s="36"/>
      <c r="S69" s="36"/>
      <c r="T69" s="36"/>
      <c r="U69" s="37" t="str">
        <f t="shared" ref="U69:W69" si="67">(C69+F69+I69+L69+O69+R69)</f>
        <v>0</v>
      </c>
      <c r="V69" s="37" t="str">
        <f t="shared" si="67"/>
        <v>0</v>
      </c>
      <c r="W69" s="37" t="str">
        <f t="shared" si="67"/>
        <v>0</v>
      </c>
      <c r="X69" s="75" t="str">
        <f t="shared" si="46"/>
        <v>0</v>
      </c>
      <c r="Y69" s="75" t="str">
        <f t="shared" si="47"/>
        <v>0</v>
      </c>
      <c r="Z69" s="75" t="str">
        <f t="shared" si="48"/>
        <v>0</v>
      </c>
    </row>
    <row r="70" ht="15.0" customHeight="1">
      <c r="A70" s="27">
        <v>62.0</v>
      </c>
      <c r="B70" s="28" t="s">
        <v>79</v>
      </c>
      <c r="C70" s="56"/>
      <c r="D70" s="56"/>
      <c r="E70" s="56"/>
      <c r="F70" s="57"/>
      <c r="G70" s="57"/>
      <c r="H70" s="57"/>
      <c r="I70" s="58"/>
      <c r="J70" s="58"/>
      <c r="K70" s="32"/>
      <c r="L70" s="99"/>
      <c r="M70" s="99"/>
      <c r="N70" s="99"/>
      <c r="O70" s="59"/>
      <c r="P70" s="60"/>
      <c r="Q70" s="60"/>
      <c r="R70" s="61"/>
      <c r="S70" s="36"/>
      <c r="T70" s="61"/>
      <c r="U70" s="37" t="str">
        <f t="shared" ref="U70:W70" si="68">(C70+F70+I70+L70+O70+R70)</f>
        <v>0</v>
      </c>
      <c r="V70" s="37" t="str">
        <f t="shared" si="68"/>
        <v>0</v>
      </c>
      <c r="W70" s="37" t="str">
        <f t="shared" si="68"/>
        <v>0</v>
      </c>
      <c r="X70" s="75" t="str">
        <f t="shared" si="46"/>
        <v>0</v>
      </c>
      <c r="Y70" s="75" t="str">
        <f t="shared" si="47"/>
        <v>0</v>
      </c>
      <c r="Z70" s="75" t="str">
        <f t="shared" si="48"/>
        <v>0</v>
      </c>
    </row>
    <row r="71" ht="15.0" customHeight="1">
      <c r="A71" s="27">
        <v>63.0</v>
      </c>
      <c r="B71" s="28" t="s">
        <v>80</v>
      </c>
      <c r="C71" s="56"/>
      <c r="D71" s="56"/>
      <c r="E71" s="56"/>
      <c r="F71" s="57"/>
      <c r="G71" s="57"/>
      <c r="H71" s="57"/>
      <c r="I71" s="58"/>
      <c r="J71" s="58"/>
      <c r="K71" s="32"/>
      <c r="L71" s="99"/>
      <c r="M71" s="99"/>
      <c r="N71" s="99"/>
      <c r="O71" s="59"/>
      <c r="P71" s="60"/>
      <c r="Q71" s="60"/>
      <c r="R71" s="61"/>
      <c r="S71" s="36"/>
      <c r="T71" s="61"/>
      <c r="U71" s="37" t="str">
        <f t="shared" ref="U71:W71" si="69">(C71+F71+I71+L71+O71+R71)</f>
        <v>0</v>
      </c>
      <c r="V71" s="37" t="str">
        <f t="shared" si="69"/>
        <v>0</v>
      </c>
      <c r="W71" s="37" t="str">
        <f t="shared" si="69"/>
        <v>0</v>
      </c>
      <c r="X71" s="75" t="str">
        <f t="shared" si="46"/>
        <v>0</v>
      </c>
      <c r="Y71" s="75" t="str">
        <f t="shared" si="47"/>
        <v>0</v>
      </c>
      <c r="Z71" s="75" t="str">
        <f t="shared" si="48"/>
        <v>0</v>
      </c>
    </row>
    <row r="72" ht="15.0" customHeight="1">
      <c r="A72" s="27">
        <v>64.0</v>
      </c>
      <c r="B72" s="28" t="s">
        <v>81</v>
      </c>
      <c r="C72" s="56"/>
      <c r="D72" s="56"/>
      <c r="E72" s="56"/>
      <c r="F72" s="57"/>
      <c r="G72" s="57"/>
      <c r="H72" s="57"/>
      <c r="I72" s="58"/>
      <c r="J72" s="58"/>
      <c r="K72" s="32"/>
      <c r="L72" s="99"/>
      <c r="M72" s="99"/>
      <c r="N72" s="99"/>
      <c r="O72" s="59"/>
      <c r="P72" s="60"/>
      <c r="Q72" s="60"/>
      <c r="R72" s="61"/>
      <c r="S72" s="36"/>
      <c r="T72" s="61"/>
      <c r="U72" s="37" t="str">
        <f t="shared" ref="U72:W72" si="70">(C72+F72+I72+L72+O72+R72)</f>
        <v>0</v>
      </c>
      <c r="V72" s="37" t="str">
        <f t="shared" si="70"/>
        <v>0</v>
      </c>
      <c r="W72" s="37" t="str">
        <f t="shared" si="70"/>
        <v>0</v>
      </c>
      <c r="X72" s="75" t="str">
        <f t="shared" si="46"/>
        <v>0</v>
      </c>
      <c r="Y72" s="75" t="str">
        <f t="shared" si="47"/>
        <v>0</v>
      </c>
      <c r="Z72" s="75" t="str">
        <f t="shared" si="48"/>
        <v>0</v>
      </c>
    </row>
    <row r="73" ht="15.0" customHeight="1">
      <c r="A73" s="27">
        <v>65.0</v>
      </c>
      <c r="B73" s="28" t="s">
        <v>82</v>
      </c>
      <c r="C73" s="56"/>
      <c r="D73" s="56"/>
      <c r="E73" s="56"/>
      <c r="F73" s="57"/>
      <c r="G73" s="57"/>
      <c r="H73" s="57"/>
      <c r="I73" s="58"/>
      <c r="J73" s="58"/>
      <c r="K73" s="32"/>
      <c r="L73" s="99"/>
      <c r="M73" s="99"/>
      <c r="N73" s="99"/>
      <c r="O73" s="59"/>
      <c r="P73" s="60"/>
      <c r="Q73" s="60"/>
      <c r="R73" s="61"/>
      <c r="S73" s="36"/>
      <c r="T73" s="61"/>
      <c r="U73" s="37" t="str">
        <f t="shared" ref="U73:W73" si="71">(C73+F73+I73+L73+O73+R73)</f>
        <v>0</v>
      </c>
      <c r="V73" s="37" t="str">
        <f t="shared" si="71"/>
        <v>0</v>
      </c>
      <c r="W73" s="37" t="str">
        <f t="shared" si="71"/>
        <v>0</v>
      </c>
      <c r="X73" s="75" t="str">
        <f t="shared" si="46"/>
        <v>0</v>
      </c>
      <c r="Y73" s="75" t="str">
        <f t="shared" si="47"/>
        <v>0</v>
      </c>
      <c r="Z73" s="75" t="str">
        <f t="shared" si="48"/>
        <v>0</v>
      </c>
    </row>
    <row r="74" ht="15.0" customHeight="1">
      <c r="A74" s="27">
        <v>66.0</v>
      </c>
      <c r="B74" s="28" t="s">
        <v>83</v>
      </c>
      <c r="C74" s="56"/>
      <c r="D74" s="56"/>
      <c r="E74" s="56"/>
      <c r="F74" s="57"/>
      <c r="G74" s="57"/>
      <c r="H74" s="57"/>
      <c r="I74" s="58"/>
      <c r="J74" s="58"/>
      <c r="K74" s="32"/>
      <c r="L74" s="99"/>
      <c r="M74" s="99"/>
      <c r="N74" s="99"/>
      <c r="O74" s="59"/>
      <c r="P74" s="60"/>
      <c r="Q74" s="60"/>
      <c r="R74" s="61"/>
      <c r="S74" s="36"/>
      <c r="T74" s="61"/>
      <c r="U74" s="37" t="str">
        <f t="shared" ref="U74:W74" si="72">(C74+F74+I74+L74+O74+R74)</f>
        <v>0</v>
      </c>
      <c r="V74" s="37" t="str">
        <f t="shared" si="72"/>
        <v>0</v>
      </c>
      <c r="W74" s="37" t="str">
        <f t="shared" si="72"/>
        <v>0</v>
      </c>
      <c r="X74" s="75" t="str">
        <f t="shared" si="46"/>
        <v>0</v>
      </c>
      <c r="Y74" s="75" t="str">
        <f t="shared" si="47"/>
        <v>0</v>
      </c>
      <c r="Z74" s="75" t="str">
        <f t="shared" si="48"/>
        <v>0</v>
      </c>
    </row>
    <row r="75" ht="15.0" customHeight="1">
      <c r="A75" s="27">
        <v>67.0</v>
      </c>
      <c r="B75" s="28" t="s">
        <v>84</v>
      </c>
      <c r="C75" s="56"/>
      <c r="D75" s="56"/>
      <c r="E75" s="56"/>
      <c r="F75" s="57"/>
      <c r="G75" s="57"/>
      <c r="H75" s="57"/>
      <c r="I75" s="58"/>
      <c r="J75" s="58"/>
      <c r="K75" s="32"/>
      <c r="L75" s="99"/>
      <c r="M75" s="99"/>
      <c r="N75" s="99"/>
      <c r="O75" s="59"/>
      <c r="P75" s="60"/>
      <c r="Q75" s="60"/>
      <c r="R75" s="61"/>
      <c r="S75" s="36"/>
      <c r="T75" s="61"/>
      <c r="U75" s="37" t="str">
        <f t="shared" ref="U75:W75" si="73">(C75+F75+I75+L75+O75+R75)</f>
        <v>0</v>
      </c>
      <c r="V75" s="37" t="str">
        <f t="shared" si="73"/>
        <v>0</v>
      </c>
      <c r="W75" s="37" t="str">
        <f t="shared" si="73"/>
        <v>0</v>
      </c>
      <c r="X75" s="75" t="str">
        <f t="shared" si="46"/>
        <v>0</v>
      </c>
      <c r="Y75" s="75" t="str">
        <f t="shared" si="47"/>
        <v>0</v>
      </c>
      <c r="Z75" s="75" t="str">
        <f t="shared" si="48"/>
        <v>0</v>
      </c>
    </row>
    <row r="76" ht="15.0" customHeight="1">
      <c r="A76" s="27">
        <v>68.0</v>
      </c>
      <c r="B76" s="28" t="s">
        <v>85</v>
      </c>
      <c r="C76" s="56"/>
      <c r="D76" s="56"/>
      <c r="E76" s="56"/>
      <c r="F76" s="57"/>
      <c r="G76" s="57"/>
      <c r="H76" s="57"/>
      <c r="I76" s="58"/>
      <c r="J76" s="58"/>
      <c r="K76" s="32"/>
      <c r="L76" s="99"/>
      <c r="M76" s="99"/>
      <c r="N76" s="99"/>
      <c r="O76" s="59"/>
      <c r="P76" s="60"/>
      <c r="Q76" s="60"/>
      <c r="R76" s="61"/>
      <c r="S76" s="61"/>
      <c r="T76" s="61"/>
      <c r="U76" s="37" t="str">
        <f t="shared" ref="U76:W76" si="74">(C76+F76+I76+L76+O76+R76)</f>
        <v>0</v>
      </c>
      <c r="V76" s="37" t="str">
        <f t="shared" si="74"/>
        <v>0</v>
      </c>
      <c r="W76" s="37" t="str">
        <f t="shared" si="74"/>
        <v>0</v>
      </c>
      <c r="X76" s="75" t="str">
        <f t="shared" si="46"/>
        <v>0</v>
      </c>
      <c r="Y76" s="75" t="str">
        <f t="shared" si="47"/>
        <v>0</v>
      </c>
      <c r="Z76" s="75" t="str">
        <f t="shared" si="48"/>
        <v>0</v>
      </c>
    </row>
    <row r="77" ht="15.0" customHeight="1">
      <c r="A77" s="27">
        <v>69.0</v>
      </c>
      <c r="B77" s="28" t="s">
        <v>86</v>
      </c>
      <c r="C77" s="56"/>
      <c r="D77" s="56"/>
      <c r="E77" s="56"/>
      <c r="F77" s="57"/>
      <c r="G77" s="57"/>
      <c r="H77" s="57"/>
      <c r="I77" s="58"/>
      <c r="J77" s="58"/>
      <c r="K77" s="32"/>
      <c r="L77" s="99"/>
      <c r="M77" s="99"/>
      <c r="N77" s="99"/>
      <c r="O77" s="59"/>
      <c r="P77" s="60"/>
      <c r="Q77" s="60"/>
      <c r="R77" s="61"/>
      <c r="S77" s="61"/>
      <c r="T77" s="61"/>
      <c r="U77" s="37" t="str">
        <f t="shared" ref="U77:W77" si="75">(C77+F77+I77+L77+O77+R77)</f>
        <v>0</v>
      </c>
      <c r="V77" s="37" t="str">
        <f t="shared" si="75"/>
        <v>0</v>
      </c>
      <c r="W77" s="37" t="str">
        <f t="shared" si="75"/>
        <v>0</v>
      </c>
      <c r="X77" s="75" t="str">
        <f t="shared" si="46"/>
        <v>0</v>
      </c>
      <c r="Y77" s="75" t="str">
        <f t="shared" si="47"/>
        <v>0</v>
      </c>
      <c r="Z77" s="75" t="str">
        <f t="shared" si="48"/>
        <v>0</v>
      </c>
    </row>
    <row r="78" ht="15.0" customHeight="1">
      <c r="A78" s="27">
        <v>70.0</v>
      </c>
      <c r="B78" s="28" t="s">
        <v>87</v>
      </c>
      <c r="C78" s="56"/>
      <c r="D78" s="56"/>
      <c r="E78" s="56"/>
      <c r="F78" s="57"/>
      <c r="G78" s="57"/>
      <c r="H78" s="57"/>
      <c r="I78" s="58"/>
      <c r="J78" s="58"/>
      <c r="K78" s="32"/>
      <c r="L78" s="99"/>
      <c r="M78" s="99"/>
      <c r="N78" s="99"/>
      <c r="O78" s="59"/>
      <c r="P78" s="60"/>
      <c r="Q78" s="60"/>
      <c r="R78" s="61"/>
      <c r="S78" s="61"/>
      <c r="T78" s="61"/>
      <c r="U78" s="37" t="str">
        <f t="shared" ref="U78:W78" si="76">(C78+F78+I78+L78+O78+R78)</f>
        <v>0</v>
      </c>
      <c r="V78" s="37" t="str">
        <f t="shared" si="76"/>
        <v>0</v>
      </c>
      <c r="W78" s="37" t="str">
        <f t="shared" si="76"/>
        <v>0</v>
      </c>
      <c r="X78" s="75" t="str">
        <f t="shared" si="46"/>
        <v>0</v>
      </c>
      <c r="Y78" s="75" t="str">
        <f t="shared" si="47"/>
        <v>0</v>
      </c>
      <c r="Z78" s="75" t="str">
        <f t="shared" si="48"/>
        <v>0</v>
      </c>
    </row>
    <row r="79" ht="15.0" customHeight="1">
      <c r="A79" s="27">
        <v>71.0</v>
      </c>
      <c r="B79" s="28" t="s">
        <v>88</v>
      </c>
      <c r="C79" s="56"/>
      <c r="D79" s="56"/>
      <c r="E79" s="56"/>
      <c r="F79" s="57"/>
      <c r="G79" s="57"/>
      <c r="H79" s="57"/>
      <c r="I79" s="58"/>
      <c r="J79" s="58"/>
      <c r="K79" s="32"/>
      <c r="L79" s="99"/>
      <c r="M79" s="99"/>
      <c r="N79" s="99"/>
      <c r="O79" s="59"/>
      <c r="P79" s="60"/>
      <c r="Q79" s="60"/>
      <c r="R79" s="61"/>
      <c r="S79" s="61"/>
      <c r="T79" s="61"/>
      <c r="U79" s="37" t="str">
        <f t="shared" ref="U79:W79" si="77">(C79+F79+I79+L79+O79+R79)</f>
        <v>0</v>
      </c>
      <c r="V79" s="37" t="str">
        <f t="shared" si="77"/>
        <v>0</v>
      </c>
      <c r="W79" s="37" t="str">
        <f t="shared" si="77"/>
        <v>0</v>
      </c>
      <c r="X79" s="75" t="str">
        <f t="shared" si="46"/>
        <v>0</v>
      </c>
      <c r="Y79" s="75" t="str">
        <f t="shared" si="47"/>
        <v>0</v>
      </c>
      <c r="Z79" s="75" t="str">
        <f t="shared" si="48"/>
        <v>0</v>
      </c>
    </row>
    <row r="80" ht="15.0" customHeight="1">
      <c r="A80" s="27">
        <v>72.0</v>
      </c>
      <c r="B80" s="28" t="s">
        <v>89</v>
      </c>
      <c r="C80" s="56"/>
      <c r="D80" s="56"/>
      <c r="E80" s="56"/>
      <c r="F80" s="57"/>
      <c r="G80" s="57"/>
      <c r="H80" s="57"/>
      <c r="I80" s="58"/>
      <c r="J80" s="58"/>
      <c r="K80" s="32"/>
      <c r="L80" s="99"/>
      <c r="M80" s="99"/>
      <c r="N80" s="99"/>
      <c r="O80" s="59"/>
      <c r="P80" s="60"/>
      <c r="Q80" s="60"/>
      <c r="R80" s="61"/>
      <c r="S80" s="61"/>
      <c r="T80" s="61"/>
      <c r="U80" s="37" t="str">
        <f t="shared" ref="U80:W80" si="78">(C80+F80+I80+L80+O80+R80)</f>
        <v>0</v>
      </c>
      <c r="V80" s="37" t="str">
        <f t="shared" si="78"/>
        <v>0</v>
      </c>
      <c r="W80" s="37" t="str">
        <f t="shared" si="78"/>
        <v>0</v>
      </c>
      <c r="X80" s="75" t="str">
        <f t="shared" si="46"/>
        <v>0</v>
      </c>
      <c r="Y80" s="75" t="str">
        <f t="shared" si="47"/>
        <v>0</v>
      </c>
      <c r="Z80" s="75" t="str">
        <f t="shared" si="48"/>
        <v>0</v>
      </c>
    </row>
    <row r="81" ht="15.0" customHeight="1">
      <c r="A81" s="27">
        <v>73.0</v>
      </c>
      <c r="B81" s="28" t="s">
        <v>90</v>
      </c>
      <c r="C81" s="56"/>
      <c r="D81" s="56"/>
      <c r="E81" s="56"/>
      <c r="F81" s="57"/>
      <c r="G81" s="57"/>
      <c r="H81" s="57"/>
      <c r="I81" s="58"/>
      <c r="J81" s="58"/>
      <c r="K81" s="32"/>
      <c r="L81" s="99"/>
      <c r="M81" s="99"/>
      <c r="N81" s="99"/>
      <c r="O81" s="59"/>
      <c r="P81" s="60"/>
      <c r="Q81" s="60"/>
      <c r="R81" s="61"/>
      <c r="S81" s="61"/>
      <c r="T81" s="61"/>
      <c r="U81" s="37" t="str">
        <f t="shared" ref="U81:W81" si="79">(C81+F81+I81+L81+O81+R81)</f>
        <v>0</v>
      </c>
      <c r="V81" s="37" t="str">
        <f t="shared" si="79"/>
        <v>0</v>
      </c>
      <c r="W81" s="37" t="str">
        <f t="shared" si="79"/>
        <v>0</v>
      </c>
      <c r="X81" s="75" t="str">
        <f t="shared" si="46"/>
        <v>0</v>
      </c>
      <c r="Y81" s="75" t="str">
        <f t="shared" si="47"/>
        <v>0</v>
      </c>
      <c r="Z81" s="75" t="str">
        <f t="shared" si="48"/>
        <v>0</v>
      </c>
    </row>
    <row r="82" ht="15.0" customHeight="1">
      <c r="A82" s="27">
        <v>74.0</v>
      </c>
      <c r="B82" s="28" t="s">
        <v>91</v>
      </c>
      <c r="C82" s="56"/>
      <c r="D82" s="56"/>
      <c r="E82" s="56"/>
      <c r="F82" s="57"/>
      <c r="G82" s="57"/>
      <c r="H82" s="57"/>
      <c r="I82" s="58"/>
      <c r="J82" s="58"/>
      <c r="K82" s="32"/>
      <c r="L82" s="99"/>
      <c r="M82" s="99"/>
      <c r="N82" s="99"/>
      <c r="O82" s="59"/>
      <c r="P82" s="60"/>
      <c r="Q82" s="60"/>
      <c r="R82" s="61"/>
      <c r="S82" s="61"/>
      <c r="T82" s="61"/>
      <c r="U82" s="37" t="str">
        <f t="shared" ref="U82:W82" si="80">(C82+F82+I82+L82+O82+R82)</f>
        <v>0</v>
      </c>
      <c r="V82" s="37" t="str">
        <f t="shared" si="80"/>
        <v>0</v>
      </c>
      <c r="W82" s="37" t="str">
        <f t="shared" si="80"/>
        <v>0</v>
      </c>
      <c r="X82" s="75" t="str">
        <f t="shared" si="46"/>
        <v>0</v>
      </c>
      <c r="Y82" s="75" t="str">
        <f t="shared" si="47"/>
        <v>0</v>
      </c>
      <c r="Z82" s="75" t="str">
        <f t="shared" si="48"/>
        <v>0</v>
      </c>
    </row>
    <row r="83" ht="15.0" customHeight="1">
      <c r="A83" s="27">
        <v>75.0</v>
      </c>
      <c r="B83" s="28" t="s">
        <v>92</v>
      </c>
      <c r="C83" s="56"/>
      <c r="D83" s="56"/>
      <c r="E83" s="56"/>
      <c r="F83" s="57"/>
      <c r="G83" s="57"/>
      <c r="H83" s="57"/>
      <c r="I83" s="58"/>
      <c r="J83" s="58"/>
      <c r="K83" s="32"/>
      <c r="L83" s="99"/>
      <c r="M83" s="99"/>
      <c r="N83" s="99"/>
      <c r="O83" s="59"/>
      <c r="P83" s="60"/>
      <c r="Q83" s="60"/>
      <c r="R83" s="61"/>
      <c r="S83" s="61"/>
      <c r="T83" s="61"/>
      <c r="U83" s="37" t="str">
        <f t="shared" ref="U83:W83" si="81">(C83+F83+I83+L83+O83+R83)</f>
        <v>0</v>
      </c>
      <c r="V83" s="37" t="str">
        <f t="shared" si="81"/>
        <v>0</v>
      </c>
      <c r="W83" s="37" t="str">
        <f t="shared" si="81"/>
        <v>0</v>
      </c>
      <c r="X83" s="75" t="str">
        <f t="shared" si="46"/>
        <v>0</v>
      </c>
      <c r="Y83" s="75" t="str">
        <f t="shared" si="47"/>
        <v>0</v>
      </c>
      <c r="Z83" s="75" t="str">
        <f t="shared" si="48"/>
        <v>0</v>
      </c>
    </row>
    <row r="84" ht="15.0" customHeight="1">
      <c r="A84" s="27">
        <v>76.0</v>
      </c>
      <c r="B84" s="28" t="s">
        <v>93</v>
      </c>
      <c r="C84" s="56"/>
      <c r="D84" s="56"/>
      <c r="E84" s="56"/>
      <c r="F84" s="57"/>
      <c r="G84" s="57"/>
      <c r="H84" s="57"/>
      <c r="I84" s="58"/>
      <c r="J84" s="58"/>
      <c r="K84" s="32"/>
      <c r="L84" s="99"/>
      <c r="M84" s="99"/>
      <c r="N84" s="99"/>
      <c r="O84" s="59"/>
      <c r="P84" s="60"/>
      <c r="Q84" s="60"/>
      <c r="R84" s="61"/>
      <c r="S84" s="61"/>
      <c r="T84" s="61"/>
      <c r="U84" s="37" t="str">
        <f t="shared" ref="U84:W84" si="82">(C84+F84+I84+L84+O84+R84)</f>
        <v>0</v>
      </c>
      <c r="V84" s="37" t="str">
        <f t="shared" si="82"/>
        <v>0</v>
      </c>
      <c r="W84" s="37" t="str">
        <f t="shared" si="82"/>
        <v>0</v>
      </c>
      <c r="X84" s="75" t="str">
        <f t="shared" si="46"/>
        <v>0</v>
      </c>
      <c r="Y84" s="75" t="str">
        <f t="shared" si="47"/>
        <v>0</v>
      </c>
      <c r="Z84" s="75" t="str">
        <f t="shared" si="48"/>
        <v>0</v>
      </c>
    </row>
    <row r="85" ht="15.0" customHeight="1">
      <c r="A85" s="27">
        <v>77.0</v>
      </c>
      <c r="B85" s="28" t="s">
        <v>94</v>
      </c>
      <c r="C85" s="56"/>
      <c r="D85" s="56"/>
      <c r="E85" s="56"/>
      <c r="F85" s="57"/>
      <c r="G85" s="57"/>
      <c r="H85" s="57"/>
      <c r="I85" s="58"/>
      <c r="J85" s="58"/>
      <c r="K85" s="32"/>
      <c r="L85" s="99"/>
      <c r="M85" s="99"/>
      <c r="N85" s="99"/>
      <c r="O85" s="59"/>
      <c r="P85" s="60"/>
      <c r="Q85" s="60"/>
      <c r="R85" s="61"/>
      <c r="S85" s="61"/>
      <c r="T85" s="61"/>
      <c r="U85" s="37" t="str">
        <f t="shared" ref="U85:W85" si="83">(C85+F85+I85+L85+O85+R85)</f>
        <v>0</v>
      </c>
      <c r="V85" s="37" t="str">
        <f t="shared" si="83"/>
        <v>0</v>
      </c>
      <c r="W85" s="37" t="str">
        <f t="shared" si="83"/>
        <v>0</v>
      </c>
      <c r="X85" s="75" t="str">
        <f t="shared" si="46"/>
        <v>0</v>
      </c>
      <c r="Y85" s="75" t="str">
        <f t="shared" si="47"/>
        <v>0</v>
      </c>
      <c r="Z85" s="75" t="str">
        <f t="shared" si="48"/>
        <v>0</v>
      </c>
    </row>
    <row r="86" ht="15.0" customHeight="1">
      <c r="A86" s="27">
        <v>78.0</v>
      </c>
      <c r="B86" s="28" t="s">
        <v>95</v>
      </c>
      <c r="C86" s="56"/>
      <c r="D86" s="56"/>
      <c r="E86" s="56"/>
      <c r="F86" s="57"/>
      <c r="G86" s="57"/>
      <c r="H86" s="57"/>
      <c r="I86" s="58"/>
      <c r="J86" s="58"/>
      <c r="K86" s="32"/>
      <c r="L86" s="99"/>
      <c r="M86" s="99"/>
      <c r="N86" s="99"/>
      <c r="O86" s="59"/>
      <c r="P86" s="60"/>
      <c r="Q86" s="60"/>
      <c r="R86" s="61"/>
      <c r="S86" s="61"/>
      <c r="T86" s="61"/>
      <c r="U86" s="37" t="str">
        <f t="shared" ref="U86:W86" si="84">(C86+F86+I86+L86+O86+R86)</f>
        <v>0</v>
      </c>
      <c r="V86" s="37" t="str">
        <f t="shared" si="84"/>
        <v>0</v>
      </c>
      <c r="W86" s="37" t="str">
        <f t="shared" si="84"/>
        <v>0</v>
      </c>
      <c r="X86" s="75" t="str">
        <f t="shared" si="46"/>
        <v>0</v>
      </c>
      <c r="Y86" s="75" t="str">
        <f t="shared" si="47"/>
        <v>0</v>
      </c>
      <c r="Z86" s="75" t="str">
        <f t="shared" si="48"/>
        <v>0</v>
      </c>
    </row>
    <row r="87" ht="15.0" customHeight="1">
      <c r="A87" s="27">
        <v>79.0</v>
      </c>
      <c r="B87" s="28" t="s">
        <v>96</v>
      </c>
      <c r="C87" s="56"/>
      <c r="D87" s="56"/>
      <c r="E87" s="56"/>
      <c r="F87" s="57"/>
      <c r="G87" s="57"/>
      <c r="H87" s="57"/>
      <c r="I87" s="58"/>
      <c r="J87" s="58"/>
      <c r="K87" s="32"/>
      <c r="L87" s="99"/>
      <c r="M87" s="99"/>
      <c r="N87" s="99"/>
      <c r="O87" s="59"/>
      <c r="P87" s="60"/>
      <c r="Q87" s="60"/>
      <c r="R87" s="61"/>
      <c r="S87" s="61"/>
      <c r="T87" s="61"/>
      <c r="U87" s="37" t="str">
        <f t="shared" ref="U87:W87" si="85">(C87+F87+I87+L87+O87+R87)</f>
        <v>0</v>
      </c>
      <c r="V87" s="37" t="str">
        <f t="shared" si="85"/>
        <v>0</v>
      </c>
      <c r="W87" s="37" t="str">
        <f t="shared" si="85"/>
        <v>0</v>
      </c>
      <c r="X87" s="75" t="str">
        <f t="shared" si="46"/>
        <v>0</v>
      </c>
      <c r="Y87" s="75" t="str">
        <f t="shared" si="47"/>
        <v>0</v>
      </c>
      <c r="Z87" s="75" t="str">
        <f t="shared" si="48"/>
        <v>0</v>
      </c>
    </row>
    <row r="88" ht="15.0" customHeight="1">
      <c r="A88" s="27">
        <v>80.0</v>
      </c>
      <c r="B88" s="28" t="s">
        <v>97</v>
      </c>
      <c r="C88" s="56"/>
      <c r="D88" s="56"/>
      <c r="E88" s="56"/>
      <c r="F88" s="57"/>
      <c r="G88" s="57"/>
      <c r="H88" s="57"/>
      <c r="I88" s="58"/>
      <c r="J88" s="58"/>
      <c r="K88" s="32"/>
      <c r="L88" s="99"/>
      <c r="M88" s="99"/>
      <c r="N88" s="99"/>
      <c r="O88" s="59"/>
      <c r="P88" s="60"/>
      <c r="Q88" s="60"/>
      <c r="R88" s="61"/>
      <c r="S88" s="61"/>
      <c r="T88" s="61"/>
      <c r="U88" s="37" t="str">
        <f t="shared" ref="U88:W88" si="86">(C88+F88+I88+L88+O88+R88)</f>
        <v>0</v>
      </c>
      <c r="V88" s="37" t="str">
        <f t="shared" si="86"/>
        <v>0</v>
      </c>
      <c r="W88" s="37" t="str">
        <f t="shared" si="86"/>
        <v>0</v>
      </c>
      <c r="X88" s="75" t="str">
        <f t="shared" si="46"/>
        <v>0</v>
      </c>
      <c r="Y88" s="75" t="str">
        <f t="shared" si="47"/>
        <v>0</v>
      </c>
      <c r="Z88" s="75" t="str">
        <f t="shared" si="48"/>
        <v>0</v>
      </c>
    </row>
    <row r="89" ht="15.0" customHeight="1">
      <c r="A89" s="27">
        <v>81.0</v>
      </c>
      <c r="B89" s="28" t="s">
        <v>98</v>
      </c>
      <c r="C89" s="56"/>
      <c r="D89" s="56"/>
      <c r="E89" s="56"/>
      <c r="F89" s="57"/>
      <c r="G89" s="57"/>
      <c r="H89" s="57"/>
      <c r="I89" s="58"/>
      <c r="J89" s="58"/>
      <c r="K89" s="32"/>
      <c r="L89" s="99"/>
      <c r="M89" s="99"/>
      <c r="N89" s="99"/>
      <c r="O89" s="59"/>
      <c r="P89" s="60"/>
      <c r="Q89" s="60"/>
      <c r="R89" s="61"/>
      <c r="S89" s="61"/>
      <c r="T89" s="61"/>
      <c r="U89" s="37" t="str">
        <f t="shared" ref="U89:W89" si="87">(C89+F89+I89+L89+O89+R89)</f>
        <v>0</v>
      </c>
      <c r="V89" s="37" t="str">
        <f t="shared" si="87"/>
        <v>0</v>
      </c>
      <c r="W89" s="37" t="str">
        <f t="shared" si="87"/>
        <v>0</v>
      </c>
      <c r="X89" s="75" t="str">
        <f t="shared" si="46"/>
        <v>0</v>
      </c>
      <c r="Y89" s="75" t="str">
        <f t="shared" si="47"/>
        <v>0</v>
      </c>
      <c r="Z89" s="75" t="str">
        <f t="shared" si="48"/>
        <v>0</v>
      </c>
    </row>
    <row r="90" ht="15.0" customHeight="1">
      <c r="A90" s="27">
        <v>82.0</v>
      </c>
      <c r="B90" s="28" t="s">
        <v>99</v>
      </c>
      <c r="C90" s="56"/>
      <c r="D90" s="56"/>
      <c r="E90" s="56"/>
      <c r="F90" s="57"/>
      <c r="G90" s="57"/>
      <c r="H90" s="57"/>
      <c r="I90" s="58"/>
      <c r="J90" s="58"/>
      <c r="K90" s="32"/>
      <c r="L90" s="99"/>
      <c r="M90" s="99"/>
      <c r="N90" s="99"/>
      <c r="O90" s="59"/>
      <c r="P90" s="60"/>
      <c r="Q90" s="60"/>
      <c r="R90" s="61"/>
      <c r="S90" s="61"/>
      <c r="T90" s="61"/>
      <c r="U90" s="37" t="str">
        <f t="shared" ref="U90:W90" si="88">(C90+F90+I90+L90+O90+R90)</f>
        <v>0</v>
      </c>
      <c r="V90" s="37" t="str">
        <f t="shared" si="88"/>
        <v>0</v>
      </c>
      <c r="W90" s="37" t="str">
        <f t="shared" si="88"/>
        <v>0</v>
      </c>
      <c r="X90" s="75" t="str">
        <f t="shared" si="46"/>
        <v>0</v>
      </c>
      <c r="Y90" s="75" t="str">
        <f t="shared" si="47"/>
        <v>0</v>
      </c>
      <c r="Z90" s="75" t="str">
        <f t="shared" si="48"/>
        <v>0</v>
      </c>
    </row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4.25" customHeight="1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 ht="14.25" customHeight="1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 ht="14.25" customHeight="1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ht="14.25" customHeight="1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ht="14.25" customHeight="1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ht="14.25" customHeight="1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ht="14.25" customHeigh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ht="14.25" customHeight="1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ht="14.25" customHeigh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ht="14.25" customHeight="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ht="14.25" customHeight="1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ht="14.25" customHeight="1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ht="14.25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ht="14.25" customHeight="1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ht="14.25" customHeigh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ht="14.25" customHeight="1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ht="14.25" customHeight="1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ht="14.25" customHeight="1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ht="14.25" customHeight="1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ht="14.25" customHeight="1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ht="14.25" customHeight="1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ht="14.25" customHeight="1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ht="14.25" customHeight="1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ht="14.25" customHeight="1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ht="14.25" customHeight="1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ht="14.25" customHeight="1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ht="14.25" customHeight="1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ht="14.25" customHeight="1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ht="14.25" customHeight="1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ht="14.25" customHeight="1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ht="14.2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ht="14.25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ht="14.25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ht="14.25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ht="14.25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ht="14.25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ht="14.25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ht="14.25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ht="14.25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ht="14.25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ht="14.25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ht="14.25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ht="14.25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ht="14.25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ht="14.25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ht="14.25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ht="14.25" customHeight="1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ht="14.25" customHeight="1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ht="14.25" customHeight="1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ht="14.25" customHeight="1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ht="14.25" customHeight="1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ht="14.25" customHeight="1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ht="14.25" customHeight="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ht="14.25" customHeight="1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ht="14.25" customHeight="1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ht="14.25" customHeight="1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ht="14.25" customHeight="1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ht="14.25" customHeight="1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ht="14.25" customHeight="1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ht="14.25" customHeight="1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ht="14.25" customHeight="1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ht="14.25" customHeight="1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ht="14.25" customHeight="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ht="14.25" customHeight="1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ht="14.25" customHeight="1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ht="14.25" customHeight="1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ht="14.25" customHeight="1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ht="14.25" customHeight="1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ht="14.25" customHeight="1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ht="14.25" customHeight="1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ht="14.25" customHeight="1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ht="14.25" customHeight="1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ht="14.25" customHeight="1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ht="14.25" customHeight="1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ht="14.25" customHeight="1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ht="14.25" customHeight="1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ht="14.25" customHeight="1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ht="14.25" customHeight="1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ht="14.25" customHeight="1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ht="14.25" customHeight="1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ht="14.25" customHeight="1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ht="14.25" customHeight="1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ht="14.25" customHeight="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ht="14.25" customHeight="1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ht="14.25" customHeight="1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ht="14.25" customHeight="1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ht="14.25" customHeight="1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ht="14.25" customHeight="1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ht="14.25" customHeight="1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ht="14.25" customHeight="1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ht="14.25" customHeight="1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ht="14.25" customHeight="1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ht="14.25" customHeight="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ht="14.25" customHeight="1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ht="14.25" customHeight="1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ht="14.25" customHeight="1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ht="14.25" customHeight="1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 ht="14.25" customHeight="1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 ht="14.25" customHeight="1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 ht="14.25" customHeight="1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 ht="14.25" customHeight="1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</row>
    <row r="200" ht="14.25" customHeight="1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</row>
    <row r="201" ht="14.25" customHeight="1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</row>
    <row r="202" ht="14.25" customHeight="1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</row>
    <row r="203" ht="14.25" customHeight="1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</row>
    <row r="204" ht="14.25" customHeight="1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</row>
    <row r="205" ht="14.25" customHeight="1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</row>
    <row r="206" ht="14.25" customHeight="1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</row>
    <row r="207" ht="14.25" customHeight="1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 ht="14.25" customHeight="1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 ht="14.25" customHeight="1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 ht="14.25" customHeight="1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 ht="14.25" customHeight="1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</row>
    <row r="212" ht="14.25" customHeight="1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</row>
    <row r="213" ht="14.25" customHeight="1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 ht="14.25" customHeight="1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 ht="14.25" customHeight="1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 ht="14.25" customHeight="1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 ht="14.25" customHeight="1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 ht="14.25" customHeight="1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 ht="14.25" customHeight="1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 ht="14.25" customHeight="1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 ht="14.25" customHeight="1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 ht="14.25" customHeight="1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</row>
    <row r="223" ht="14.25" customHeight="1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</row>
    <row r="224" ht="14.25" customHeight="1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</row>
    <row r="225" ht="14.25" customHeight="1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</row>
    <row r="226" ht="14.25" customHeight="1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</row>
    <row r="227" ht="14.25" customHeight="1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</row>
    <row r="228" ht="14.25" customHeight="1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</row>
    <row r="229" ht="14.25" customHeight="1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</row>
    <row r="230" ht="14.25" customHeight="1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</row>
    <row r="231" ht="14.25" customHeight="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</row>
    <row r="232" ht="14.25" customHeight="1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</row>
    <row r="233" ht="14.25" customHeight="1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</row>
    <row r="234" ht="14.25" customHeight="1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</row>
    <row r="235" ht="14.25" customHeight="1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</row>
    <row r="236" ht="14.25" customHeight="1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</row>
    <row r="237" ht="14.25" customHeight="1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</row>
    <row r="238" ht="14.25" customHeight="1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</row>
    <row r="239" ht="14.25" customHeight="1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</row>
    <row r="240" ht="14.25" customHeight="1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</row>
    <row r="241" ht="14.25" customHeight="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</row>
    <row r="242" ht="14.25" customHeight="1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</row>
    <row r="243" ht="14.25" customHeight="1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</row>
    <row r="244" ht="14.25" customHeight="1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</row>
    <row r="245" ht="14.25" customHeight="1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</row>
    <row r="246" ht="14.25" customHeight="1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</row>
    <row r="247" ht="14.25" customHeight="1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</row>
    <row r="248" ht="14.25" customHeight="1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</row>
    <row r="249" ht="14.25" customHeight="1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</row>
    <row r="250" ht="14.25" customHeight="1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</row>
    <row r="251" ht="14.25" customHeight="1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</row>
    <row r="252" ht="14.25" customHeight="1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</row>
    <row r="253" ht="14.25" customHeight="1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</row>
    <row r="254" ht="14.25" customHeight="1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</row>
    <row r="255" ht="14.25" customHeight="1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</row>
    <row r="256" ht="14.25" customHeight="1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</row>
    <row r="257" ht="14.25" customHeight="1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</row>
    <row r="258" ht="14.25" customHeight="1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</row>
    <row r="259" ht="14.25" customHeight="1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</row>
    <row r="260" ht="14.25" customHeight="1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</row>
    <row r="261" ht="14.25" customHeight="1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</row>
    <row r="262" ht="14.25" customHeight="1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</row>
    <row r="263" ht="14.25" customHeight="1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</row>
    <row r="264" ht="14.25" customHeight="1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</row>
    <row r="265" ht="14.25" customHeight="1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</row>
    <row r="266" ht="14.25" customHeight="1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</row>
    <row r="267" ht="14.25" customHeight="1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</row>
    <row r="268" ht="14.25" customHeight="1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</row>
    <row r="269" ht="14.25" customHeight="1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</row>
    <row r="270" ht="14.25" customHeight="1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</row>
    <row r="271" ht="14.25" customHeight="1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</row>
    <row r="272" ht="14.25" customHeight="1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</row>
    <row r="273" ht="14.25" customHeight="1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</row>
    <row r="274" ht="14.25" customHeight="1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</row>
    <row r="275" ht="14.25" customHeight="1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</row>
    <row r="276" ht="14.25" customHeight="1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Z276" s="72"/>
    </row>
    <row r="277" ht="14.25" customHeight="1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</row>
    <row r="278" ht="14.25" customHeight="1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</row>
    <row r="279" ht="14.25" customHeight="1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</row>
    <row r="280" ht="14.25" customHeight="1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</row>
    <row r="281" ht="14.25" customHeight="1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</row>
    <row r="282" ht="14.25" customHeight="1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</row>
    <row r="283" ht="14.25" customHeight="1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</row>
    <row r="284" ht="14.25" customHeight="1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</row>
    <row r="285" ht="14.25" customHeight="1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</row>
    <row r="286" ht="14.25" customHeight="1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</row>
    <row r="287" ht="14.25" customHeight="1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</row>
    <row r="288" ht="14.25" customHeight="1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</row>
    <row r="289" ht="14.25" customHeight="1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</row>
    <row r="290" ht="14.25" customHeight="1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2"/>
    </row>
  </sheetData>
  <mergeCells count="11">
    <mergeCell ref="C5:E5"/>
    <mergeCell ref="F5:H5"/>
    <mergeCell ref="I5:K5"/>
    <mergeCell ref="L5:N5"/>
    <mergeCell ref="O5:Q5"/>
    <mergeCell ref="R5:T5"/>
    <mergeCell ref="U5:W5"/>
    <mergeCell ref="X5:Z5"/>
    <mergeCell ref="A1:Z3"/>
    <mergeCell ref="A4:Z4"/>
    <mergeCell ref="A5:B5"/>
  </mergeCells>
  <printOptions/>
  <pageMargins bottom="0.75" footer="0.0" header="0.0" left="0.7" right="0.7" top="0.75"/>
  <pageSetup scale="75"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46.0"/>
    <col customWidth="1" min="3" max="4" width="5.71"/>
    <col customWidth="1" min="5" max="5" width="5.57"/>
    <col customWidth="1" min="6" max="7" width="5.71"/>
    <col customWidth="1" min="8" max="8" width="5.57"/>
    <col customWidth="1" min="9" max="10" width="5.71"/>
    <col customWidth="1" min="11" max="11" width="5.57"/>
    <col customWidth="1" min="12" max="13" width="5.71"/>
    <col customWidth="1" min="14" max="14" width="5.57"/>
    <col customWidth="1" min="15" max="16" width="5.71"/>
    <col customWidth="1" min="17" max="17" width="5.57"/>
    <col customWidth="1" min="18" max="19" width="5.71"/>
    <col customWidth="1" min="20" max="20" width="5.57"/>
    <col customWidth="1" min="21" max="22" width="5.71"/>
    <col customWidth="1" min="23" max="23" width="5.57"/>
    <col customWidth="1" min="24" max="24" width="12.14"/>
    <col customWidth="1" min="25" max="25" width="5.71"/>
    <col customWidth="1" min="26" max="26" width="5.57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ht="14.25" customHeight="1">
      <c r="A2" s="4"/>
      <c r="Z2" s="5"/>
    </row>
    <row r="3" ht="14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</row>
    <row r="4" ht="43.5" customHeight="1">
      <c r="A4" s="9" t="s">
        <v>114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</row>
    <row r="5" ht="14.25" customHeight="1">
      <c r="A5" s="12" t="s">
        <v>2</v>
      </c>
      <c r="B5" s="11"/>
      <c r="C5" s="13" t="s">
        <v>3</v>
      </c>
      <c r="D5" s="10"/>
      <c r="E5" s="11"/>
      <c r="F5" s="14" t="s">
        <v>4</v>
      </c>
      <c r="G5" s="10"/>
      <c r="H5" s="11"/>
      <c r="I5" s="15" t="s">
        <v>5</v>
      </c>
      <c r="J5" s="10"/>
      <c r="K5" s="11"/>
      <c r="L5" s="16" t="s">
        <v>6</v>
      </c>
      <c r="M5" s="10"/>
      <c r="N5" s="11"/>
      <c r="O5" s="17" t="s">
        <v>7</v>
      </c>
      <c r="P5" s="10"/>
      <c r="Q5" s="11"/>
      <c r="R5" s="12" t="s">
        <v>8</v>
      </c>
      <c r="S5" s="10"/>
      <c r="T5" s="11"/>
      <c r="U5" s="18" t="s">
        <v>9</v>
      </c>
      <c r="V5" s="10"/>
      <c r="W5" s="11"/>
      <c r="X5" s="19" t="s">
        <v>10</v>
      </c>
      <c r="Y5" s="10"/>
      <c r="Z5" s="11"/>
    </row>
    <row r="6" ht="14.25" customHeight="1">
      <c r="A6" s="21" t="s">
        <v>11</v>
      </c>
      <c r="B6" s="21" t="s">
        <v>12</v>
      </c>
      <c r="C6" s="22" t="s">
        <v>13</v>
      </c>
      <c r="D6" s="22" t="s">
        <v>14</v>
      </c>
      <c r="E6" s="22" t="s">
        <v>15</v>
      </c>
      <c r="F6" s="22" t="s">
        <v>13</v>
      </c>
      <c r="G6" s="22" t="s">
        <v>14</v>
      </c>
      <c r="H6" s="22" t="s">
        <v>15</v>
      </c>
      <c r="I6" s="22" t="s">
        <v>13</v>
      </c>
      <c r="J6" s="22" t="s">
        <v>14</v>
      </c>
      <c r="K6" s="22" t="s">
        <v>15</v>
      </c>
      <c r="L6" s="22" t="s">
        <v>13</v>
      </c>
      <c r="M6" s="22" t="s">
        <v>14</v>
      </c>
      <c r="N6" s="22" t="s">
        <v>15</v>
      </c>
      <c r="O6" s="22" t="s">
        <v>13</v>
      </c>
      <c r="P6" s="22" t="s">
        <v>14</v>
      </c>
      <c r="Q6" s="22" t="s">
        <v>15</v>
      </c>
      <c r="R6" s="22" t="s">
        <v>13</v>
      </c>
      <c r="S6" s="22" t="s">
        <v>14</v>
      </c>
      <c r="T6" s="22" t="s">
        <v>15</v>
      </c>
      <c r="U6" s="22" t="s">
        <v>13</v>
      </c>
      <c r="V6" s="22" t="s">
        <v>14</v>
      </c>
      <c r="W6" s="22" t="s">
        <v>15</v>
      </c>
      <c r="X6" s="22" t="s">
        <v>13</v>
      </c>
      <c r="Y6" s="22" t="s">
        <v>14</v>
      </c>
      <c r="Z6" s="22" t="s">
        <v>15</v>
      </c>
    </row>
    <row r="7" ht="14.25" customHeight="1">
      <c r="A7" s="23"/>
      <c r="B7" s="23" t="s">
        <v>16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5"/>
      <c r="V7" s="25"/>
      <c r="W7" s="25"/>
      <c r="X7" s="24"/>
      <c r="Y7" s="24"/>
      <c r="Z7" s="24"/>
    </row>
    <row r="8" ht="14.25" customHeight="1">
      <c r="A8" s="27">
        <v>1.0</v>
      </c>
      <c r="B8" s="28" t="s">
        <v>17</v>
      </c>
      <c r="C8" s="29"/>
      <c r="D8" s="29"/>
      <c r="E8" s="29"/>
      <c r="F8" s="30"/>
      <c r="G8" s="31"/>
      <c r="H8" s="31"/>
      <c r="I8" s="32"/>
      <c r="J8" s="32"/>
      <c r="K8" s="32"/>
      <c r="L8" s="33"/>
      <c r="M8" s="33"/>
      <c r="N8" s="33"/>
      <c r="O8" s="34"/>
      <c r="P8" s="35"/>
      <c r="Q8" s="35"/>
      <c r="R8" s="36"/>
      <c r="S8" s="36"/>
      <c r="T8" s="36"/>
      <c r="U8" s="37" t="str">
        <f t="shared" ref="U8:W8" si="1">(C8+F8+I8+L8+O8+R8)</f>
        <v>0</v>
      </c>
      <c r="V8" s="37" t="str">
        <f t="shared" si="1"/>
        <v>0</v>
      </c>
      <c r="W8" s="37" t="str">
        <f t="shared" si="1"/>
        <v>0</v>
      </c>
      <c r="X8" s="75" t="str">
        <f t="shared" ref="X8:X47" si="3">(U8*100/25)</f>
        <v>0</v>
      </c>
      <c r="Y8" s="75" t="str">
        <f t="shared" ref="Y8:Y47" si="4">(V8*100/14)</f>
        <v>0</v>
      </c>
      <c r="Z8" s="75" t="str">
        <f t="shared" ref="Z8:Z47" si="5">(W8*100/4)</f>
        <v>0</v>
      </c>
    </row>
    <row r="9" ht="14.25" customHeight="1">
      <c r="A9" s="27">
        <v>2.0</v>
      </c>
      <c r="B9" s="28" t="s">
        <v>18</v>
      </c>
      <c r="C9" s="29"/>
      <c r="D9" s="29"/>
      <c r="E9" s="29"/>
      <c r="F9" s="31"/>
      <c r="G9" s="30"/>
      <c r="H9" s="31"/>
      <c r="I9" s="32"/>
      <c r="J9" s="32"/>
      <c r="K9" s="32"/>
      <c r="L9" s="33"/>
      <c r="M9" s="33"/>
      <c r="N9" s="33"/>
      <c r="O9" s="38"/>
      <c r="P9" s="39"/>
      <c r="Q9" s="39"/>
      <c r="R9" s="36"/>
      <c r="S9" s="36"/>
      <c r="T9" s="36"/>
      <c r="U9" s="37" t="str">
        <f t="shared" ref="U9:W9" si="2">(C9+F9+I9+L9+O9+R9)</f>
        <v>0</v>
      </c>
      <c r="V9" s="37" t="str">
        <f t="shared" si="2"/>
        <v>0</v>
      </c>
      <c r="W9" s="37" t="str">
        <f t="shared" si="2"/>
        <v>0</v>
      </c>
      <c r="X9" s="75" t="str">
        <f t="shared" si="3"/>
        <v>0</v>
      </c>
      <c r="Y9" s="75" t="str">
        <f t="shared" si="4"/>
        <v>0</v>
      </c>
      <c r="Z9" s="75" t="str">
        <f t="shared" si="5"/>
        <v>0</v>
      </c>
    </row>
    <row r="10" ht="14.25" customHeight="1">
      <c r="A10" s="27">
        <v>3.0</v>
      </c>
      <c r="B10" s="28" t="s">
        <v>19</v>
      </c>
      <c r="C10" s="29"/>
      <c r="D10" s="29"/>
      <c r="E10" s="29"/>
      <c r="F10" s="30"/>
      <c r="G10" s="30"/>
      <c r="H10" s="30"/>
      <c r="I10" s="32"/>
      <c r="J10" s="32"/>
      <c r="K10" s="32"/>
      <c r="L10" s="33"/>
      <c r="M10" s="33"/>
      <c r="N10" s="33"/>
      <c r="O10" s="38"/>
      <c r="P10" s="39"/>
      <c r="Q10" s="39"/>
      <c r="R10" s="36"/>
      <c r="S10" s="36"/>
      <c r="T10" s="36"/>
      <c r="U10" s="37" t="str">
        <f t="shared" ref="U10:W10" si="6">(C10+F10+I10+L10+O10+R10)</f>
        <v>0</v>
      </c>
      <c r="V10" s="37" t="str">
        <f t="shared" si="6"/>
        <v>0</v>
      </c>
      <c r="W10" s="37" t="str">
        <f t="shared" si="6"/>
        <v>0</v>
      </c>
      <c r="X10" s="75" t="str">
        <f t="shared" si="3"/>
        <v>0</v>
      </c>
      <c r="Y10" s="75" t="str">
        <f t="shared" si="4"/>
        <v>0</v>
      </c>
      <c r="Z10" s="75" t="str">
        <f t="shared" si="5"/>
        <v>0</v>
      </c>
    </row>
    <row r="11" ht="14.25" customHeight="1">
      <c r="A11" s="27">
        <v>4.0</v>
      </c>
      <c r="B11" s="28" t="s">
        <v>20</v>
      </c>
      <c r="C11" s="29"/>
      <c r="D11" s="29"/>
      <c r="E11" s="29"/>
      <c r="F11" s="31"/>
      <c r="G11" s="31"/>
      <c r="H11" s="31"/>
      <c r="I11" s="32"/>
      <c r="J11" s="32"/>
      <c r="K11" s="32"/>
      <c r="L11" s="33"/>
      <c r="M11" s="33"/>
      <c r="N11" s="33"/>
      <c r="O11" s="38"/>
      <c r="P11" s="39"/>
      <c r="Q11" s="39"/>
      <c r="R11" s="36"/>
      <c r="S11" s="36"/>
      <c r="T11" s="36"/>
      <c r="U11" s="37" t="str">
        <f t="shared" ref="U11:W11" si="7">(C11+F11+I11+L11+O11+R11)</f>
        <v>0</v>
      </c>
      <c r="V11" s="37" t="str">
        <f t="shared" si="7"/>
        <v>0</v>
      </c>
      <c r="W11" s="37" t="str">
        <f t="shared" si="7"/>
        <v>0</v>
      </c>
      <c r="X11" s="75" t="str">
        <f t="shared" si="3"/>
        <v>0</v>
      </c>
      <c r="Y11" s="75" t="str">
        <f t="shared" si="4"/>
        <v>0</v>
      </c>
      <c r="Z11" s="75" t="str">
        <f t="shared" si="5"/>
        <v>0</v>
      </c>
    </row>
    <row r="12" ht="14.25" customHeight="1">
      <c r="A12" s="27">
        <v>5.0</v>
      </c>
      <c r="B12" s="28" t="s">
        <v>21</v>
      </c>
      <c r="C12" s="29"/>
      <c r="D12" s="29"/>
      <c r="E12" s="29"/>
      <c r="F12" s="31"/>
      <c r="G12" s="30"/>
      <c r="H12" s="31"/>
      <c r="I12" s="32"/>
      <c r="J12" s="32"/>
      <c r="K12" s="32"/>
      <c r="L12" s="33"/>
      <c r="M12" s="33"/>
      <c r="N12" s="33"/>
      <c r="O12" s="38"/>
      <c r="P12" s="39"/>
      <c r="Q12" s="39"/>
      <c r="R12" s="36"/>
      <c r="S12" s="36"/>
      <c r="T12" s="36"/>
      <c r="U12" s="37" t="str">
        <f t="shared" ref="U12:W12" si="8">(C12+F12+I12+L12+O12+R12)</f>
        <v>0</v>
      </c>
      <c r="V12" s="37" t="str">
        <f t="shared" si="8"/>
        <v>0</v>
      </c>
      <c r="W12" s="37" t="str">
        <f t="shared" si="8"/>
        <v>0</v>
      </c>
      <c r="X12" s="75" t="str">
        <f t="shared" si="3"/>
        <v>0</v>
      </c>
      <c r="Y12" s="75" t="str">
        <f t="shared" si="4"/>
        <v>0</v>
      </c>
      <c r="Z12" s="75" t="str">
        <f t="shared" si="5"/>
        <v>0</v>
      </c>
    </row>
    <row r="13" ht="14.25" customHeight="1">
      <c r="A13" s="27">
        <v>6.0</v>
      </c>
      <c r="B13" s="28" t="s">
        <v>22</v>
      </c>
      <c r="C13" s="29"/>
      <c r="D13" s="29"/>
      <c r="E13" s="29"/>
      <c r="F13" s="30"/>
      <c r="G13" s="30"/>
      <c r="H13" s="30"/>
      <c r="I13" s="32"/>
      <c r="J13" s="32"/>
      <c r="K13" s="32"/>
      <c r="L13" s="33"/>
      <c r="M13" s="33"/>
      <c r="N13" s="33"/>
      <c r="O13" s="38"/>
      <c r="P13" s="39"/>
      <c r="Q13" s="39"/>
      <c r="R13" s="36"/>
      <c r="S13" s="36"/>
      <c r="T13" s="36"/>
      <c r="U13" s="37" t="str">
        <f t="shared" ref="U13:W13" si="9">(C13+F13+I13+L13+O13+R13)</f>
        <v>0</v>
      </c>
      <c r="V13" s="37" t="str">
        <f t="shared" si="9"/>
        <v>0</v>
      </c>
      <c r="W13" s="37" t="str">
        <f t="shared" si="9"/>
        <v>0</v>
      </c>
      <c r="X13" s="75" t="str">
        <f t="shared" si="3"/>
        <v>0</v>
      </c>
      <c r="Y13" s="75" t="str">
        <f t="shared" si="4"/>
        <v>0</v>
      </c>
      <c r="Z13" s="75" t="str">
        <f t="shared" si="5"/>
        <v>0</v>
      </c>
    </row>
    <row r="14" ht="14.25" customHeight="1">
      <c r="A14" s="27">
        <v>7.0</v>
      </c>
      <c r="B14" s="28" t="s">
        <v>23</v>
      </c>
      <c r="C14" s="29"/>
      <c r="D14" s="29"/>
      <c r="E14" s="29"/>
      <c r="F14" s="31"/>
      <c r="G14" s="30"/>
      <c r="H14" s="31"/>
      <c r="I14" s="32"/>
      <c r="J14" s="32"/>
      <c r="K14" s="32"/>
      <c r="L14" s="33"/>
      <c r="M14" s="33"/>
      <c r="N14" s="33"/>
      <c r="O14" s="38"/>
      <c r="P14" s="39"/>
      <c r="Q14" s="39"/>
      <c r="R14" s="36"/>
      <c r="S14" s="36"/>
      <c r="T14" s="36"/>
      <c r="U14" s="37" t="str">
        <f t="shared" ref="U14:W14" si="10">(C14+F14+I14+L14+O14+R14)</f>
        <v>0</v>
      </c>
      <c r="V14" s="37" t="str">
        <f t="shared" si="10"/>
        <v>0</v>
      </c>
      <c r="W14" s="37" t="str">
        <f t="shared" si="10"/>
        <v>0</v>
      </c>
      <c r="X14" s="75" t="str">
        <f t="shared" si="3"/>
        <v>0</v>
      </c>
      <c r="Y14" s="75" t="str">
        <f t="shared" si="4"/>
        <v>0</v>
      </c>
      <c r="Z14" s="75" t="str">
        <f t="shared" si="5"/>
        <v>0</v>
      </c>
    </row>
    <row r="15" ht="14.25" customHeight="1">
      <c r="A15" s="27">
        <v>8.0</v>
      </c>
      <c r="B15" s="28" t="s">
        <v>24</v>
      </c>
      <c r="C15" s="29"/>
      <c r="D15" s="29"/>
      <c r="E15" s="29"/>
      <c r="F15" s="30"/>
      <c r="G15" s="30"/>
      <c r="H15" s="30"/>
      <c r="I15" s="32"/>
      <c r="J15" s="32"/>
      <c r="K15" s="32"/>
      <c r="L15" s="33"/>
      <c r="M15" s="33"/>
      <c r="N15" s="33"/>
      <c r="O15" s="38"/>
      <c r="P15" s="39"/>
      <c r="Q15" s="39"/>
      <c r="R15" s="36"/>
      <c r="S15" s="36"/>
      <c r="T15" s="36"/>
      <c r="U15" s="37" t="str">
        <f t="shared" ref="U15:W15" si="11">(C15+F15+I15+L15+O15+R15)</f>
        <v>0</v>
      </c>
      <c r="V15" s="37" t="str">
        <f t="shared" si="11"/>
        <v>0</v>
      </c>
      <c r="W15" s="37" t="str">
        <f t="shared" si="11"/>
        <v>0</v>
      </c>
      <c r="X15" s="75" t="str">
        <f t="shared" si="3"/>
        <v>0</v>
      </c>
      <c r="Y15" s="75" t="str">
        <f t="shared" si="4"/>
        <v>0</v>
      </c>
      <c r="Z15" s="75" t="str">
        <f t="shared" si="5"/>
        <v>0</v>
      </c>
    </row>
    <row r="16" ht="14.25" customHeight="1">
      <c r="A16" s="27">
        <v>9.0</v>
      </c>
      <c r="B16" s="28" t="s">
        <v>25</v>
      </c>
      <c r="C16" s="29"/>
      <c r="D16" s="29"/>
      <c r="E16" s="29"/>
      <c r="F16" s="30"/>
      <c r="G16" s="30"/>
      <c r="H16" s="30"/>
      <c r="I16" s="32"/>
      <c r="J16" s="32"/>
      <c r="K16" s="32"/>
      <c r="L16" s="33"/>
      <c r="M16" s="33"/>
      <c r="N16" s="33"/>
      <c r="O16" s="38"/>
      <c r="P16" s="39"/>
      <c r="Q16" s="39"/>
      <c r="R16" s="36"/>
      <c r="S16" s="36"/>
      <c r="T16" s="36"/>
      <c r="U16" s="37" t="str">
        <f t="shared" ref="U16:W16" si="12">(C16+F16+I16+L16+O16+R16)</f>
        <v>0</v>
      </c>
      <c r="V16" s="37" t="str">
        <f t="shared" si="12"/>
        <v>0</v>
      </c>
      <c r="W16" s="37" t="str">
        <f t="shared" si="12"/>
        <v>0</v>
      </c>
      <c r="X16" s="75" t="str">
        <f t="shared" si="3"/>
        <v>0</v>
      </c>
      <c r="Y16" s="75" t="str">
        <f t="shared" si="4"/>
        <v>0</v>
      </c>
      <c r="Z16" s="75" t="str">
        <f t="shared" si="5"/>
        <v>0</v>
      </c>
    </row>
    <row r="17" ht="14.25" customHeight="1">
      <c r="A17" s="27">
        <v>10.0</v>
      </c>
      <c r="B17" s="28" t="s">
        <v>26</v>
      </c>
      <c r="C17" s="29"/>
      <c r="D17" s="29"/>
      <c r="E17" s="29"/>
      <c r="F17" s="30"/>
      <c r="G17" s="30"/>
      <c r="H17" s="30"/>
      <c r="I17" s="32"/>
      <c r="J17" s="32"/>
      <c r="K17" s="32"/>
      <c r="L17" s="33"/>
      <c r="M17" s="33"/>
      <c r="N17" s="33"/>
      <c r="O17" s="38"/>
      <c r="P17" s="39"/>
      <c r="Q17" s="39"/>
      <c r="R17" s="36"/>
      <c r="S17" s="36"/>
      <c r="T17" s="36"/>
      <c r="U17" s="37" t="str">
        <f t="shared" ref="U17:W17" si="13">(C17+F17+I17+L17+O17+R17)</f>
        <v>0</v>
      </c>
      <c r="V17" s="37" t="str">
        <f t="shared" si="13"/>
        <v>0</v>
      </c>
      <c r="W17" s="37" t="str">
        <f t="shared" si="13"/>
        <v>0</v>
      </c>
      <c r="X17" s="75" t="str">
        <f t="shared" si="3"/>
        <v>0</v>
      </c>
      <c r="Y17" s="75" t="str">
        <f t="shared" si="4"/>
        <v>0</v>
      </c>
      <c r="Z17" s="75" t="str">
        <f t="shared" si="5"/>
        <v>0</v>
      </c>
    </row>
    <row r="18" ht="14.25" customHeight="1">
      <c r="A18" s="27">
        <v>11.0</v>
      </c>
      <c r="B18" s="28" t="s">
        <v>27</v>
      </c>
      <c r="C18" s="29"/>
      <c r="D18" s="29"/>
      <c r="E18" s="29"/>
      <c r="F18" s="30"/>
      <c r="G18" s="30"/>
      <c r="H18" s="30"/>
      <c r="I18" s="32"/>
      <c r="J18" s="32"/>
      <c r="K18" s="32"/>
      <c r="L18" s="33"/>
      <c r="M18" s="33"/>
      <c r="N18" s="33"/>
      <c r="O18" s="38"/>
      <c r="P18" s="39"/>
      <c r="Q18" s="39"/>
      <c r="R18" s="36"/>
      <c r="S18" s="36"/>
      <c r="T18" s="36"/>
      <c r="U18" s="37" t="str">
        <f t="shared" ref="U18:W18" si="14">(C18+F18+I18+L18+O18+R18)</f>
        <v>0</v>
      </c>
      <c r="V18" s="37" t="str">
        <f t="shared" si="14"/>
        <v>0</v>
      </c>
      <c r="W18" s="37" t="str">
        <f t="shared" si="14"/>
        <v>0</v>
      </c>
      <c r="X18" s="75" t="str">
        <f t="shared" si="3"/>
        <v>0</v>
      </c>
      <c r="Y18" s="75" t="str">
        <f t="shared" si="4"/>
        <v>0</v>
      </c>
      <c r="Z18" s="75" t="str">
        <f t="shared" si="5"/>
        <v>0</v>
      </c>
    </row>
    <row r="19" ht="14.25" customHeight="1">
      <c r="A19" s="27">
        <v>12.0</v>
      </c>
      <c r="B19" s="28" t="s">
        <v>28</v>
      </c>
      <c r="C19" s="29"/>
      <c r="D19" s="29"/>
      <c r="E19" s="29"/>
      <c r="F19" s="30"/>
      <c r="G19" s="30"/>
      <c r="H19" s="30"/>
      <c r="I19" s="32"/>
      <c r="J19" s="32"/>
      <c r="K19" s="32"/>
      <c r="L19" s="33"/>
      <c r="M19" s="33"/>
      <c r="N19" s="33"/>
      <c r="O19" s="38"/>
      <c r="P19" s="39"/>
      <c r="Q19" s="39"/>
      <c r="R19" s="36"/>
      <c r="S19" s="36"/>
      <c r="T19" s="36"/>
      <c r="U19" s="37" t="str">
        <f t="shared" ref="U19:W19" si="15">(C19+F19+I19+L19+O19+R19)</f>
        <v>0</v>
      </c>
      <c r="V19" s="37" t="str">
        <f t="shared" si="15"/>
        <v>0</v>
      </c>
      <c r="W19" s="37" t="str">
        <f t="shared" si="15"/>
        <v>0</v>
      </c>
      <c r="X19" s="75" t="str">
        <f t="shared" si="3"/>
        <v>0</v>
      </c>
      <c r="Y19" s="75" t="str">
        <f t="shared" si="4"/>
        <v>0</v>
      </c>
      <c r="Z19" s="75" t="str">
        <f t="shared" si="5"/>
        <v>0</v>
      </c>
    </row>
    <row r="20" ht="14.25" customHeight="1">
      <c r="A20" s="27">
        <v>13.0</v>
      </c>
      <c r="B20" s="28" t="s">
        <v>29</v>
      </c>
      <c r="C20" s="29"/>
      <c r="D20" s="29"/>
      <c r="E20" s="29"/>
      <c r="F20" s="30"/>
      <c r="G20" s="30"/>
      <c r="H20" s="30"/>
      <c r="I20" s="32"/>
      <c r="J20" s="32"/>
      <c r="K20" s="32"/>
      <c r="L20" s="33"/>
      <c r="M20" s="33"/>
      <c r="N20" s="33"/>
      <c r="O20" s="38"/>
      <c r="P20" s="39"/>
      <c r="Q20" s="39"/>
      <c r="R20" s="36"/>
      <c r="S20" s="36"/>
      <c r="T20" s="36"/>
      <c r="U20" s="37" t="str">
        <f t="shared" ref="U20:W20" si="16">(C20+F20+I20+L20+O20+R20)</f>
        <v>0</v>
      </c>
      <c r="V20" s="37" t="str">
        <f t="shared" si="16"/>
        <v>0</v>
      </c>
      <c r="W20" s="37" t="str">
        <f t="shared" si="16"/>
        <v>0</v>
      </c>
      <c r="X20" s="75" t="str">
        <f t="shared" si="3"/>
        <v>0</v>
      </c>
      <c r="Y20" s="75" t="str">
        <f t="shared" si="4"/>
        <v>0</v>
      </c>
      <c r="Z20" s="75" t="str">
        <f t="shared" si="5"/>
        <v>0</v>
      </c>
    </row>
    <row r="21" ht="14.25" customHeight="1">
      <c r="A21" s="27">
        <v>14.0</v>
      </c>
      <c r="B21" s="28" t="s">
        <v>30</v>
      </c>
      <c r="C21" s="29"/>
      <c r="D21" s="29"/>
      <c r="E21" s="29"/>
      <c r="F21" s="31"/>
      <c r="G21" s="31"/>
      <c r="H21" s="31"/>
      <c r="I21" s="32"/>
      <c r="J21" s="32"/>
      <c r="K21" s="32"/>
      <c r="L21" s="33"/>
      <c r="M21" s="33"/>
      <c r="N21" s="33"/>
      <c r="O21" s="38"/>
      <c r="P21" s="39"/>
      <c r="Q21" s="39"/>
      <c r="R21" s="36"/>
      <c r="S21" s="36"/>
      <c r="T21" s="36"/>
      <c r="U21" s="37" t="str">
        <f t="shared" ref="U21:W21" si="17">(C21+F21+I21+L21+O21+R21)</f>
        <v>0</v>
      </c>
      <c r="V21" s="37" t="str">
        <f t="shared" si="17"/>
        <v>0</v>
      </c>
      <c r="W21" s="37" t="str">
        <f t="shared" si="17"/>
        <v>0</v>
      </c>
      <c r="X21" s="75" t="str">
        <f t="shared" si="3"/>
        <v>0</v>
      </c>
      <c r="Y21" s="75" t="str">
        <f t="shared" si="4"/>
        <v>0</v>
      </c>
      <c r="Z21" s="75" t="str">
        <f t="shared" si="5"/>
        <v>0</v>
      </c>
    </row>
    <row r="22" ht="14.25" customHeight="1">
      <c r="A22" s="27">
        <v>15.0</v>
      </c>
      <c r="B22" s="28" t="s">
        <v>31</v>
      </c>
      <c r="C22" s="29"/>
      <c r="D22" s="29"/>
      <c r="E22" s="29"/>
      <c r="F22" s="31"/>
      <c r="G22" s="31"/>
      <c r="H22" s="31"/>
      <c r="I22" s="32"/>
      <c r="J22" s="32"/>
      <c r="K22" s="32"/>
      <c r="L22" s="33"/>
      <c r="M22" s="33"/>
      <c r="N22" s="33"/>
      <c r="O22" s="38"/>
      <c r="P22" s="39"/>
      <c r="Q22" s="39"/>
      <c r="R22" s="36"/>
      <c r="S22" s="36"/>
      <c r="T22" s="36"/>
      <c r="U22" s="37" t="str">
        <f t="shared" ref="U22:W22" si="18">(C22+F22+I22+L22+O22+R22)</f>
        <v>0</v>
      </c>
      <c r="V22" s="37" t="str">
        <f t="shared" si="18"/>
        <v>0</v>
      </c>
      <c r="W22" s="37" t="str">
        <f t="shared" si="18"/>
        <v>0</v>
      </c>
      <c r="X22" s="75" t="str">
        <f t="shared" si="3"/>
        <v>0</v>
      </c>
      <c r="Y22" s="75" t="str">
        <f t="shared" si="4"/>
        <v>0</v>
      </c>
      <c r="Z22" s="75" t="str">
        <f t="shared" si="5"/>
        <v>0</v>
      </c>
    </row>
    <row r="23" ht="14.25" customHeight="1">
      <c r="A23" s="27">
        <v>16.0</v>
      </c>
      <c r="B23" s="28" t="s">
        <v>32</v>
      </c>
      <c r="C23" s="40"/>
      <c r="D23" s="40"/>
      <c r="E23" s="40"/>
      <c r="F23" s="31"/>
      <c r="G23" s="31"/>
      <c r="H23" s="31"/>
      <c r="I23" s="41"/>
      <c r="J23" s="41"/>
      <c r="K23" s="32"/>
      <c r="L23" s="42"/>
      <c r="M23" s="42"/>
      <c r="N23" s="42"/>
      <c r="O23" s="43"/>
      <c r="P23" s="44"/>
      <c r="Q23" s="44"/>
      <c r="R23" s="45"/>
      <c r="S23" s="36"/>
      <c r="T23" s="45"/>
      <c r="U23" s="37" t="str">
        <f t="shared" ref="U23:W23" si="19">(C23+F23+I23+L23+O23+R23)</f>
        <v>0</v>
      </c>
      <c r="V23" s="37" t="str">
        <f t="shared" si="19"/>
        <v>0</v>
      </c>
      <c r="W23" s="37" t="str">
        <f t="shared" si="19"/>
        <v>0</v>
      </c>
      <c r="X23" s="75" t="str">
        <f t="shared" si="3"/>
        <v>0</v>
      </c>
      <c r="Y23" s="75" t="str">
        <f t="shared" si="4"/>
        <v>0</v>
      </c>
      <c r="Z23" s="75" t="str">
        <f t="shared" si="5"/>
        <v>0</v>
      </c>
    </row>
    <row r="24" ht="14.25" customHeight="1">
      <c r="A24" s="27">
        <v>17.0</v>
      </c>
      <c r="B24" s="28" t="s">
        <v>33</v>
      </c>
      <c r="C24" s="29"/>
      <c r="D24" s="29"/>
      <c r="E24" s="29"/>
      <c r="F24" s="30"/>
      <c r="G24" s="30"/>
      <c r="H24" s="30"/>
      <c r="I24" s="32"/>
      <c r="J24" s="32"/>
      <c r="K24" s="32"/>
      <c r="L24" s="33"/>
      <c r="M24" s="33"/>
      <c r="N24" s="33"/>
      <c r="O24" s="38"/>
      <c r="P24" s="39"/>
      <c r="Q24" s="39"/>
      <c r="R24" s="36"/>
      <c r="S24" s="36"/>
      <c r="T24" s="36"/>
      <c r="U24" s="37" t="str">
        <f t="shared" ref="U24:W24" si="20">(C24+F24+I24+L24+O24+R24)</f>
        <v>0</v>
      </c>
      <c r="V24" s="37" t="str">
        <f t="shared" si="20"/>
        <v>0</v>
      </c>
      <c r="W24" s="37" t="str">
        <f t="shared" si="20"/>
        <v>0</v>
      </c>
      <c r="X24" s="75" t="str">
        <f t="shared" si="3"/>
        <v>0</v>
      </c>
      <c r="Y24" s="75" t="str">
        <f t="shared" si="4"/>
        <v>0</v>
      </c>
      <c r="Z24" s="75" t="str">
        <f t="shared" si="5"/>
        <v>0</v>
      </c>
    </row>
    <row r="25" ht="14.25" customHeight="1">
      <c r="A25" s="27">
        <v>18.0</v>
      </c>
      <c r="B25" s="28" t="s">
        <v>34</v>
      </c>
      <c r="C25" s="29"/>
      <c r="D25" s="29"/>
      <c r="E25" s="29"/>
      <c r="F25" s="30"/>
      <c r="G25" s="30"/>
      <c r="H25" s="30"/>
      <c r="I25" s="32"/>
      <c r="J25" s="32"/>
      <c r="K25" s="32"/>
      <c r="L25" s="33"/>
      <c r="M25" s="33"/>
      <c r="N25" s="33"/>
      <c r="O25" s="38"/>
      <c r="P25" s="39"/>
      <c r="Q25" s="39"/>
      <c r="R25" s="36"/>
      <c r="S25" s="36"/>
      <c r="T25" s="36"/>
      <c r="U25" s="37" t="str">
        <f t="shared" ref="U25:W25" si="21">(C25+F25+I25+L25+O25+R25)</f>
        <v>0</v>
      </c>
      <c r="V25" s="37" t="str">
        <f t="shared" si="21"/>
        <v>0</v>
      </c>
      <c r="W25" s="37" t="str">
        <f t="shared" si="21"/>
        <v>0</v>
      </c>
      <c r="X25" s="75" t="str">
        <f t="shared" si="3"/>
        <v>0</v>
      </c>
      <c r="Y25" s="75" t="str">
        <f t="shared" si="4"/>
        <v>0</v>
      </c>
      <c r="Z25" s="75" t="str">
        <f t="shared" si="5"/>
        <v>0</v>
      </c>
    </row>
    <row r="26" ht="14.25" customHeight="1">
      <c r="A26" s="27">
        <v>19.0</v>
      </c>
      <c r="B26" s="28" t="s">
        <v>35</v>
      </c>
      <c r="C26" s="29"/>
      <c r="D26" s="40"/>
      <c r="E26" s="40"/>
      <c r="F26" s="30"/>
      <c r="G26" s="31"/>
      <c r="H26" s="31"/>
      <c r="I26" s="32"/>
      <c r="J26" s="32"/>
      <c r="K26" s="32"/>
      <c r="L26" s="33"/>
      <c r="M26" s="33"/>
      <c r="N26" s="33"/>
      <c r="O26" s="38"/>
      <c r="P26" s="39"/>
      <c r="Q26" s="39"/>
      <c r="R26" s="36"/>
      <c r="S26" s="36"/>
      <c r="T26" s="36"/>
      <c r="U26" s="37" t="str">
        <f t="shared" ref="U26:W26" si="22">(C26+F26+I26+L26+O26+R26)</f>
        <v>0</v>
      </c>
      <c r="V26" s="37" t="str">
        <f t="shared" si="22"/>
        <v>0</v>
      </c>
      <c r="W26" s="37" t="str">
        <f t="shared" si="22"/>
        <v>0</v>
      </c>
      <c r="X26" s="75" t="str">
        <f t="shared" si="3"/>
        <v>0</v>
      </c>
      <c r="Y26" s="75" t="str">
        <f t="shared" si="4"/>
        <v>0</v>
      </c>
      <c r="Z26" s="75" t="str">
        <f t="shared" si="5"/>
        <v>0</v>
      </c>
    </row>
    <row r="27" ht="14.25" customHeight="1">
      <c r="A27" s="27">
        <v>20.0</v>
      </c>
      <c r="B27" s="28" t="s">
        <v>36</v>
      </c>
      <c r="C27" s="40"/>
      <c r="D27" s="40"/>
      <c r="E27" s="40"/>
      <c r="F27" s="31"/>
      <c r="G27" s="31"/>
      <c r="H27" s="31"/>
      <c r="I27" s="32"/>
      <c r="J27" s="32"/>
      <c r="K27" s="32"/>
      <c r="L27" s="33"/>
      <c r="M27" s="33"/>
      <c r="N27" s="33"/>
      <c r="O27" s="38"/>
      <c r="P27" s="39"/>
      <c r="Q27" s="39"/>
      <c r="R27" s="36"/>
      <c r="S27" s="36"/>
      <c r="T27" s="36"/>
      <c r="U27" s="37" t="str">
        <f t="shared" ref="U27:W27" si="23">(C27+F27+I27+L27+O27+R27)</f>
        <v>0</v>
      </c>
      <c r="V27" s="37" t="str">
        <f t="shared" si="23"/>
        <v>0</v>
      </c>
      <c r="W27" s="37" t="str">
        <f t="shared" si="23"/>
        <v>0</v>
      </c>
      <c r="X27" s="75" t="str">
        <f t="shared" si="3"/>
        <v>0</v>
      </c>
      <c r="Y27" s="75" t="str">
        <f t="shared" si="4"/>
        <v>0</v>
      </c>
      <c r="Z27" s="75" t="str">
        <f t="shared" si="5"/>
        <v>0</v>
      </c>
    </row>
    <row r="28" ht="14.25" customHeight="1">
      <c r="A28" s="27">
        <v>21.0</v>
      </c>
      <c r="B28" s="28" t="s">
        <v>37</v>
      </c>
      <c r="C28" s="29"/>
      <c r="D28" s="29"/>
      <c r="E28" s="29"/>
      <c r="F28" s="30"/>
      <c r="G28" s="30"/>
      <c r="H28" s="30"/>
      <c r="I28" s="32"/>
      <c r="J28" s="32"/>
      <c r="K28" s="32"/>
      <c r="L28" s="33"/>
      <c r="M28" s="33"/>
      <c r="N28" s="33"/>
      <c r="O28" s="38"/>
      <c r="P28" s="39"/>
      <c r="Q28" s="39"/>
      <c r="R28" s="36"/>
      <c r="S28" s="36"/>
      <c r="T28" s="36"/>
      <c r="U28" s="37" t="str">
        <f t="shared" ref="U28:W28" si="24">(C28+F28+I28+L28+O28+R28)</f>
        <v>0</v>
      </c>
      <c r="V28" s="37" t="str">
        <f t="shared" si="24"/>
        <v>0</v>
      </c>
      <c r="W28" s="37" t="str">
        <f t="shared" si="24"/>
        <v>0</v>
      </c>
      <c r="X28" s="75" t="str">
        <f t="shared" si="3"/>
        <v>0</v>
      </c>
      <c r="Y28" s="75" t="str">
        <f t="shared" si="4"/>
        <v>0</v>
      </c>
      <c r="Z28" s="75" t="str">
        <f t="shared" si="5"/>
        <v>0</v>
      </c>
    </row>
    <row r="29" ht="14.25" customHeight="1">
      <c r="A29" s="27">
        <v>22.0</v>
      </c>
      <c r="B29" s="28" t="s">
        <v>38</v>
      </c>
      <c r="C29" s="40"/>
      <c r="D29" s="40"/>
      <c r="E29" s="40"/>
      <c r="F29" s="31"/>
      <c r="G29" s="31"/>
      <c r="H29" s="30"/>
      <c r="I29" s="32"/>
      <c r="J29" s="32"/>
      <c r="K29" s="32"/>
      <c r="L29" s="33"/>
      <c r="M29" s="33"/>
      <c r="N29" s="33"/>
      <c r="O29" s="38"/>
      <c r="P29" s="39"/>
      <c r="Q29" s="39"/>
      <c r="R29" s="36"/>
      <c r="S29" s="36"/>
      <c r="T29" s="36"/>
      <c r="U29" s="37" t="str">
        <f t="shared" ref="U29:W29" si="25">(C29+F29+I29+L29+O29+R29)</f>
        <v>0</v>
      </c>
      <c r="V29" s="37" t="str">
        <f t="shared" si="25"/>
        <v>0</v>
      </c>
      <c r="W29" s="37" t="str">
        <f t="shared" si="25"/>
        <v>0</v>
      </c>
      <c r="X29" s="75" t="str">
        <f t="shared" si="3"/>
        <v>0</v>
      </c>
      <c r="Y29" s="75" t="str">
        <f t="shared" si="4"/>
        <v>0</v>
      </c>
      <c r="Z29" s="75" t="str">
        <f t="shared" si="5"/>
        <v>0</v>
      </c>
    </row>
    <row r="30" ht="14.25" customHeight="1">
      <c r="A30" s="27">
        <v>23.0</v>
      </c>
      <c r="B30" s="28" t="s">
        <v>39</v>
      </c>
      <c r="C30" s="29"/>
      <c r="D30" s="40"/>
      <c r="E30" s="40"/>
      <c r="F30" s="30"/>
      <c r="G30" s="31"/>
      <c r="H30" s="30"/>
      <c r="I30" s="32"/>
      <c r="J30" s="32"/>
      <c r="K30" s="32"/>
      <c r="L30" s="33"/>
      <c r="M30" s="33"/>
      <c r="N30" s="33"/>
      <c r="O30" s="38"/>
      <c r="P30" s="39"/>
      <c r="Q30" s="39"/>
      <c r="R30" s="36"/>
      <c r="S30" s="36"/>
      <c r="T30" s="36"/>
      <c r="U30" s="37" t="str">
        <f t="shared" ref="U30:W30" si="26">(C30+F30+I30+L30+O30+R30)</f>
        <v>0</v>
      </c>
      <c r="V30" s="37" t="str">
        <f t="shared" si="26"/>
        <v>0</v>
      </c>
      <c r="W30" s="37" t="str">
        <f t="shared" si="26"/>
        <v>0</v>
      </c>
      <c r="X30" s="75" t="str">
        <f t="shared" si="3"/>
        <v>0</v>
      </c>
      <c r="Y30" s="75" t="str">
        <f t="shared" si="4"/>
        <v>0</v>
      </c>
      <c r="Z30" s="75" t="str">
        <f t="shared" si="5"/>
        <v>0</v>
      </c>
    </row>
    <row r="31" ht="14.25" customHeight="1">
      <c r="A31" s="27">
        <v>24.0</v>
      </c>
      <c r="B31" s="28" t="s">
        <v>40</v>
      </c>
      <c r="C31" s="29"/>
      <c r="D31" s="29"/>
      <c r="E31" s="29"/>
      <c r="F31" s="30"/>
      <c r="G31" s="30"/>
      <c r="H31" s="30"/>
      <c r="I31" s="32"/>
      <c r="J31" s="32"/>
      <c r="K31" s="32"/>
      <c r="L31" s="33"/>
      <c r="M31" s="33"/>
      <c r="N31" s="33"/>
      <c r="O31" s="38"/>
      <c r="P31" s="39"/>
      <c r="Q31" s="39"/>
      <c r="R31" s="36"/>
      <c r="S31" s="36"/>
      <c r="T31" s="36"/>
      <c r="U31" s="37" t="str">
        <f t="shared" ref="U31:W31" si="27">(C31+F31+I31+L31+O31+R31)</f>
        <v>0</v>
      </c>
      <c r="V31" s="37" t="str">
        <f t="shared" si="27"/>
        <v>0</v>
      </c>
      <c r="W31" s="37" t="str">
        <f t="shared" si="27"/>
        <v>0</v>
      </c>
      <c r="X31" s="75" t="str">
        <f t="shared" si="3"/>
        <v>0</v>
      </c>
      <c r="Y31" s="75" t="str">
        <f t="shared" si="4"/>
        <v>0</v>
      </c>
      <c r="Z31" s="75" t="str">
        <f t="shared" si="5"/>
        <v>0</v>
      </c>
    </row>
    <row r="32" ht="14.25" customHeight="1">
      <c r="A32" s="27">
        <v>25.0</v>
      </c>
      <c r="B32" s="28" t="s">
        <v>41</v>
      </c>
      <c r="C32" s="40"/>
      <c r="D32" s="40"/>
      <c r="E32" s="40"/>
      <c r="F32" s="31"/>
      <c r="G32" s="30"/>
      <c r="H32" s="31"/>
      <c r="I32" s="32"/>
      <c r="J32" s="32"/>
      <c r="K32" s="32"/>
      <c r="L32" s="33"/>
      <c r="M32" s="33"/>
      <c r="N32" s="33"/>
      <c r="O32" s="38"/>
      <c r="P32" s="39"/>
      <c r="Q32" s="39"/>
      <c r="R32" s="36"/>
      <c r="S32" s="36"/>
      <c r="T32" s="36"/>
      <c r="U32" s="37" t="str">
        <f t="shared" ref="U32:W32" si="28">(C32+F32+I32+L32+O32+R32)</f>
        <v>0</v>
      </c>
      <c r="V32" s="37" t="str">
        <f t="shared" si="28"/>
        <v>0</v>
      </c>
      <c r="W32" s="37" t="str">
        <f t="shared" si="28"/>
        <v>0</v>
      </c>
      <c r="X32" s="75" t="str">
        <f t="shared" si="3"/>
        <v>0</v>
      </c>
      <c r="Y32" s="75" t="str">
        <f t="shared" si="4"/>
        <v>0</v>
      </c>
      <c r="Z32" s="75" t="str">
        <f t="shared" si="5"/>
        <v>0</v>
      </c>
    </row>
    <row r="33" ht="14.25" customHeight="1">
      <c r="A33" s="27">
        <v>26.0</v>
      </c>
      <c r="B33" s="28" t="s">
        <v>42</v>
      </c>
      <c r="C33" s="40"/>
      <c r="D33" s="40"/>
      <c r="E33" s="40"/>
      <c r="F33" s="31"/>
      <c r="G33" s="31"/>
      <c r="H33" s="31"/>
      <c r="I33" s="32"/>
      <c r="J33" s="32"/>
      <c r="K33" s="32"/>
      <c r="L33" s="33"/>
      <c r="M33" s="33"/>
      <c r="N33" s="33"/>
      <c r="O33" s="38"/>
      <c r="P33" s="39"/>
      <c r="Q33" s="39"/>
      <c r="R33" s="36"/>
      <c r="S33" s="36"/>
      <c r="T33" s="36"/>
      <c r="U33" s="37" t="str">
        <f t="shared" ref="U33:W33" si="29">(C33+F33+I33+L33+O33+R33)</f>
        <v>0</v>
      </c>
      <c r="V33" s="37" t="str">
        <f t="shared" si="29"/>
        <v>0</v>
      </c>
      <c r="W33" s="37" t="str">
        <f t="shared" si="29"/>
        <v>0</v>
      </c>
      <c r="X33" s="75" t="str">
        <f t="shared" si="3"/>
        <v>0</v>
      </c>
      <c r="Y33" s="75" t="str">
        <f t="shared" si="4"/>
        <v>0</v>
      </c>
      <c r="Z33" s="75" t="str">
        <f t="shared" si="5"/>
        <v>0</v>
      </c>
    </row>
    <row r="34" ht="14.25" customHeight="1">
      <c r="A34" s="27">
        <v>27.0</v>
      </c>
      <c r="B34" s="28" t="s">
        <v>43</v>
      </c>
      <c r="C34" s="29"/>
      <c r="D34" s="40"/>
      <c r="E34" s="40"/>
      <c r="F34" s="30"/>
      <c r="G34" s="31"/>
      <c r="H34" s="30"/>
      <c r="I34" s="32"/>
      <c r="J34" s="32"/>
      <c r="K34" s="32"/>
      <c r="L34" s="33"/>
      <c r="M34" s="33"/>
      <c r="N34" s="33"/>
      <c r="O34" s="38"/>
      <c r="P34" s="39"/>
      <c r="Q34" s="39"/>
      <c r="R34" s="36"/>
      <c r="S34" s="36"/>
      <c r="T34" s="36"/>
      <c r="U34" s="37" t="str">
        <f t="shared" ref="U34:W34" si="30">(C34+F34+I34+L34+O34+R34)</f>
        <v>0</v>
      </c>
      <c r="V34" s="37" t="str">
        <f t="shared" si="30"/>
        <v>0</v>
      </c>
      <c r="W34" s="37" t="str">
        <f t="shared" si="30"/>
        <v>0</v>
      </c>
      <c r="X34" s="75" t="str">
        <f t="shared" si="3"/>
        <v>0</v>
      </c>
      <c r="Y34" s="75" t="str">
        <f t="shared" si="4"/>
        <v>0</v>
      </c>
      <c r="Z34" s="75" t="str">
        <f t="shared" si="5"/>
        <v>0</v>
      </c>
    </row>
    <row r="35" ht="14.25" customHeight="1">
      <c r="A35" s="27">
        <v>28.0</v>
      </c>
      <c r="B35" s="28" t="s">
        <v>44</v>
      </c>
      <c r="C35" s="29"/>
      <c r="D35" s="40"/>
      <c r="E35" s="40"/>
      <c r="F35" s="30"/>
      <c r="G35" s="30"/>
      <c r="H35" s="30"/>
      <c r="I35" s="32"/>
      <c r="J35" s="32"/>
      <c r="K35" s="32"/>
      <c r="L35" s="33"/>
      <c r="M35" s="33"/>
      <c r="N35" s="33"/>
      <c r="O35" s="38"/>
      <c r="P35" s="39"/>
      <c r="Q35" s="39"/>
      <c r="R35" s="36"/>
      <c r="S35" s="36"/>
      <c r="T35" s="36"/>
      <c r="U35" s="37" t="str">
        <f t="shared" ref="U35:W35" si="31">(C35+F35+I35+L35+O35+R35)</f>
        <v>0</v>
      </c>
      <c r="V35" s="37" t="str">
        <f t="shared" si="31"/>
        <v>0</v>
      </c>
      <c r="W35" s="37" t="str">
        <f t="shared" si="31"/>
        <v>0</v>
      </c>
      <c r="X35" s="75" t="str">
        <f t="shared" si="3"/>
        <v>0</v>
      </c>
      <c r="Y35" s="75" t="str">
        <f t="shared" si="4"/>
        <v>0</v>
      </c>
      <c r="Z35" s="75" t="str">
        <f t="shared" si="5"/>
        <v>0</v>
      </c>
    </row>
    <row r="36" ht="14.25" customHeight="1">
      <c r="A36" s="27">
        <v>29.0</v>
      </c>
      <c r="B36" s="28" t="s">
        <v>45</v>
      </c>
      <c r="C36" s="29"/>
      <c r="D36" s="29"/>
      <c r="E36" s="29"/>
      <c r="F36" s="30"/>
      <c r="G36" s="30"/>
      <c r="H36" s="30"/>
      <c r="I36" s="32"/>
      <c r="J36" s="32"/>
      <c r="K36" s="32"/>
      <c r="L36" s="33"/>
      <c r="M36" s="33"/>
      <c r="N36" s="33"/>
      <c r="O36" s="38"/>
      <c r="P36" s="39"/>
      <c r="Q36" s="39"/>
      <c r="R36" s="36"/>
      <c r="S36" s="36"/>
      <c r="T36" s="36"/>
      <c r="U36" s="37" t="str">
        <f t="shared" ref="U36:W36" si="32">(C36+F36+I36+L36+O36+R36)</f>
        <v>0</v>
      </c>
      <c r="V36" s="37" t="str">
        <f t="shared" si="32"/>
        <v>0</v>
      </c>
      <c r="W36" s="37" t="str">
        <f t="shared" si="32"/>
        <v>0</v>
      </c>
      <c r="X36" s="75" t="str">
        <f t="shared" si="3"/>
        <v>0</v>
      </c>
      <c r="Y36" s="75" t="str">
        <f t="shared" si="4"/>
        <v>0</v>
      </c>
      <c r="Z36" s="75" t="str">
        <f t="shared" si="5"/>
        <v>0</v>
      </c>
    </row>
    <row r="37" ht="14.25" customHeight="1">
      <c r="A37" s="27">
        <v>30.0</v>
      </c>
      <c r="B37" s="28" t="s">
        <v>46</v>
      </c>
      <c r="C37" s="40"/>
      <c r="D37" s="40"/>
      <c r="E37" s="40"/>
      <c r="F37" s="31"/>
      <c r="G37" s="30"/>
      <c r="H37" s="31"/>
      <c r="I37" s="32"/>
      <c r="J37" s="47"/>
      <c r="K37" s="32"/>
      <c r="L37" s="33"/>
      <c r="M37" s="33"/>
      <c r="N37" s="33"/>
      <c r="O37" s="38"/>
      <c r="P37" s="39"/>
      <c r="Q37" s="39"/>
      <c r="R37" s="36"/>
      <c r="S37" s="36"/>
      <c r="T37" s="36"/>
      <c r="U37" s="37" t="str">
        <f t="shared" ref="U37:W37" si="33">(C37+F37+I37+L37+O37+R37)</f>
        <v>0</v>
      </c>
      <c r="V37" s="37" t="str">
        <f t="shared" si="33"/>
        <v>0</v>
      </c>
      <c r="W37" s="37" t="str">
        <f t="shared" si="33"/>
        <v>0</v>
      </c>
      <c r="X37" s="75" t="str">
        <f t="shared" si="3"/>
        <v>0</v>
      </c>
      <c r="Y37" s="75" t="str">
        <f t="shared" si="4"/>
        <v>0</v>
      </c>
      <c r="Z37" s="75" t="str">
        <f t="shared" si="5"/>
        <v>0</v>
      </c>
    </row>
    <row r="38" ht="14.25" customHeight="1">
      <c r="A38" s="27">
        <v>31.0</v>
      </c>
      <c r="B38" s="28" t="s">
        <v>47</v>
      </c>
      <c r="C38" s="40"/>
      <c r="D38" s="40"/>
      <c r="E38" s="40"/>
      <c r="F38" s="31"/>
      <c r="G38" s="31"/>
      <c r="H38" s="31"/>
      <c r="I38" s="32"/>
      <c r="J38" s="32"/>
      <c r="K38" s="32"/>
      <c r="L38" s="33"/>
      <c r="M38" s="33"/>
      <c r="N38" s="33"/>
      <c r="O38" s="38"/>
      <c r="P38" s="39"/>
      <c r="Q38" s="39"/>
      <c r="R38" s="36"/>
      <c r="S38" s="36"/>
      <c r="T38" s="36"/>
      <c r="U38" s="37" t="str">
        <f t="shared" ref="U38:W38" si="34">(C38+F38+I38+L38+O38+R38)</f>
        <v>0</v>
      </c>
      <c r="V38" s="37" t="str">
        <f t="shared" si="34"/>
        <v>0</v>
      </c>
      <c r="W38" s="37" t="str">
        <f t="shared" si="34"/>
        <v>0</v>
      </c>
      <c r="X38" s="75" t="str">
        <f t="shared" si="3"/>
        <v>0</v>
      </c>
      <c r="Y38" s="75" t="str">
        <f t="shared" si="4"/>
        <v>0</v>
      </c>
      <c r="Z38" s="75" t="str">
        <f t="shared" si="5"/>
        <v>0</v>
      </c>
    </row>
    <row r="39" ht="14.25" customHeight="1">
      <c r="A39" s="27">
        <v>32.0</v>
      </c>
      <c r="B39" s="28" t="s">
        <v>48</v>
      </c>
      <c r="C39" s="29"/>
      <c r="D39" s="29"/>
      <c r="E39" s="29"/>
      <c r="F39" s="30"/>
      <c r="G39" s="30"/>
      <c r="H39" s="30"/>
      <c r="I39" s="32"/>
      <c r="J39" s="32"/>
      <c r="K39" s="32"/>
      <c r="L39" s="33"/>
      <c r="M39" s="33"/>
      <c r="N39" s="33"/>
      <c r="O39" s="38"/>
      <c r="P39" s="39"/>
      <c r="Q39" s="39"/>
      <c r="R39" s="36"/>
      <c r="S39" s="36"/>
      <c r="T39" s="36"/>
      <c r="U39" s="37" t="str">
        <f t="shared" ref="U39:W39" si="35">(C39+F39+I39+L39+O39+R39)</f>
        <v>0</v>
      </c>
      <c r="V39" s="37" t="str">
        <f t="shared" si="35"/>
        <v>0</v>
      </c>
      <c r="W39" s="37" t="str">
        <f t="shared" si="35"/>
        <v>0</v>
      </c>
      <c r="X39" s="75" t="str">
        <f t="shared" si="3"/>
        <v>0</v>
      </c>
      <c r="Y39" s="75" t="str">
        <f t="shared" si="4"/>
        <v>0</v>
      </c>
      <c r="Z39" s="75" t="str">
        <f t="shared" si="5"/>
        <v>0</v>
      </c>
    </row>
    <row r="40" ht="14.25" customHeight="1">
      <c r="A40" s="27">
        <v>33.0</v>
      </c>
      <c r="B40" s="28" t="s">
        <v>49</v>
      </c>
      <c r="C40" s="40"/>
      <c r="D40" s="40"/>
      <c r="E40" s="40"/>
      <c r="F40" s="31"/>
      <c r="G40" s="31"/>
      <c r="H40" s="31"/>
      <c r="I40" s="32"/>
      <c r="J40" s="32"/>
      <c r="K40" s="32"/>
      <c r="L40" s="33"/>
      <c r="M40" s="33"/>
      <c r="N40" s="33"/>
      <c r="O40" s="38"/>
      <c r="P40" s="39"/>
      <c r="Q40" s="39"/>
      <c r="R40" s="36"/>
      <c r="S40" s="36"/>
      <c r="T40" s="36"/>
      <c r="U40" s="37" t="str">
        <f t="shared" ref="U40:W40" si="36">(C40+F40+I40+L40+O40+R40)</f>
        <v>0</v>
      </c>
      <c r="V40" s="37" t="str">
        <f t="shared" si="36"/>
        <v>0</v>
      </c>
      <c r="W40" s="37" t="str">
        <f t="shared" si="36"/>
        <v>0</v>
      </c>
      <c r="X40" s="75" t="str">
        <f t="shared" si="3"/>
        <v>0</v>
      </c>
      <c r="Y40" s="75" t="str">
        <f t="shared" si="4"/>
        <v>0</v>
      </c>
      <c r="Z40" s="75" t="str">
        <f t="shared" si="5"/>
        <v>0</v>
      </c>
    </row>
    <row r="41" ht="14.25" customHeight="1">
      <c r="A41" s="27">
        <v>34.0</v>
      </c>
      <c r="B41" s="28" t="s">
        <v>50</v>
      </c>
      <c r="C41" s="40"/>
      <c r="D41" s="40"/>
      <c r="E41" s="40"/>
      <c r="F41" s="31"/>
      <c r="G41" s="31"/>
      <c r="H41" s="30"/>
      <c r="I41" s="32"/>
      <c r="J41" s="32"/>
      <c r="K41" s="32"/>
      <c r="L41" s="33"/>
      <c r="M41" s="33"/>
      <c r="N41" s="33"/>
      <c r="O41" s="38"/>
      <c r="P41" s="39"/>
      <c r="Q41" s="39"/>
      <c r="R41" s="36"/>
      <c r="S41" s="36"/>
      <c r="T41" s="36"/>
      <c r="U41" s="37" t="str">
        <f t="shared" ref="U41:W41" si="37">(C41+F41+I41+L41+O41+R41)</f>
        <v>0</v>
      </c>
      <c r="V41" s="37" t="str">
        <f t="shared" si="37"/>
        <v>0</v>
      </c>
      <c r="W41" s="37" t="str">
        <f t="shared" si="37"/>
        <v>0</v>
      </c>
      <c r="X41" s="75" t="str">
        <f t="shared" si="3"/>
        <v>0</v>
      </c>
      <c r="Y41" s="75" t="str">
        <f t="shared" si="4"/>
        <v>0</v>
      </c>
      <c r="Z41" s="75" t="str">
        <f t="shared" si="5"/>
        <v>0</v>
      </c>
    </row>
    <row r="42" ht="14.25" customHeight="1">
      <c r="A42" s="27">
        <v>35.0</v>
      </c>
      <c r="B42" s="28" t="s">
        <v>51</v>
      </c>
      <c r="C42" s="29"/>
      <c r="D42" s="29"/>
      <c r="E42" s="29"/>
      <c r="F42" s="30"/>
      <c r="G42" s="30"/>
      <c r="H42" s="30"/>
      <c r="I42" s="32"/>
      <c r="J42" s="32"/>
      <c r="K42" s="32"/>
      <c r="L42" s="33"/>
      <c r="M42" s="33"/>
      <c r="N42" s="33"/>
      <c r="O42" s="38"/>
      <c r="P42" s="39"/>
      <c r="Q42" s="39"/>
      <c r="R42" s="36"/>
      <c r="S42" s="36"/>
      <c r="T42" s="36"/>
      <c r="U42" s="37" t="str">
        <f t="shared" ref="U42:W42" si="38">(C42+F42+I42+L42+O42+R42)</f>
        <v>0</v>
      </c>
      <c r="V42" s="37" t="str">
        <f t="shared" si="38"/>
        <v>0</v>
      </c>
      <c r="W42" s="37" t="str">
        <f t="shared" si="38"/>
        <v>0</v>
      </c>
      <c r="X42" s="75" t="str">
        <f t="shared" si="3"/>
        <v>0</v>
      </c>
      <c r="Y42" s="75" t="str">
        <f t="shared" si="4"/>
        <v>0</v>
      </c>
      <c r="Z42" s="75" t="str">
        <f t="shared" si="5"/>
        <v>0</v>
      </c>
    </row>
    <row r="43" ht="14.25" customHeight="1">
      <c r="A43" s="27">
        <v>36.0</v>
      </c>
      <c r="B43" s="28" t="s">
        <v>52</v>
      </c>
      <c r="C43" s="29"/>
      <c r="D43" s="29"/>
      <c r="E43" s="29"/>
      <c r="F43" s="30"/>
      <c r="G43" s="30"/>
      <c r="H43" s="30"/>
      <c r="I43" s="32"/>
      <c r="J43" s="32"/>
      <c r="K43" s="32"/>
      <c r="L43" s="33"/>
      <c r="M43" s="33"/>
      <c r="N43" s="33"/>
      <c r="O43" s="38"/>
      <c r="P43" s="39"/>
      <c r="Q43" s="39"/>
      <c r="R43" s="36"/>
      <c r="S43" s="36"/>
      <c r="T43" s="36"/>
      <c r="U43" s="37" t="str">
        <f t="shared" ref="U43:W43" si="39">(C43+F43+I43+L43+O43+R43)</f>
        <v>0</v>
      </c>
      <c r="V43" s="37" t="str">
        <f t="shared" si="39"/>
        <v>0</v>
      </c>
      <c r="W43" s="37" t="str">
        <f t="shared" si="39"/>
        <v>0</v>
      </c>
      <c r="X43" s="75" t="str">
        <f t="shared" si="3"/>
        <v>0</v>
      </c>
      <c r="Y43" s="75" t="str">
        <f t="shared" si="4"/>
        <v>0</v>
      </c>
      <c r="Z43" s="75" t="str">
        <f t="shared" si="5"/>
        <v>0</v>
      </c>
    </row>
    <row r="44" ht="14.25" customHeight="1">
      <c r="A44" s="27">
        <v>37.0</v>
      </c>
      <c r="B44" s="28" t="s">
        <v>53</v>
      </c>
      <c r="C44" s="48"/>
      <c r="D44" s="48"/>
      <c r="E44" s="48"/>
      <c r="F44" s="49"/>
      <c r="G44" s="49"/>
      <c r="H44" s="50"/>
      <c r="I44" s="51"/>
      <c r="J44" s="32"/>
      <c r="K44" s="32"/>
      <c r="L44" s="52"/>
      <c r="M44" s="52"/>
      <c r="N44" s="52"/>
      <c r="O44" s="53"/>
      <c r="P44" s="54"/>
      <c r="Q44" s="54"/>
      <c r="R44" s="55"/>
      <c r="S44" s="36"/>
      <c r="T44" s="55"/>
      <c r="U44" s="37" t="str">
        <f t="shared" ref="U44:W44" si="40">(C44+F44+I44+L44+O44+R44)</f>
        <v>0</v>
      </c>
      <c r="V44" s="37" t="str">
        <f t="shared" si="40"/>
        <v>0</v>
      </c>
      <c r="W44" s="37" t="str">
        <f t="shared" si="40"/>
        <v>0</v>
      </c>
      <c r="X44" s="75" t="str">
        <f t="shared" si="3"/>
        <v>0</v>
      </c>
      <c r="Y44" s="75" t="str">
        <f t="shared" si="4"/>
        <v>0</v>
      </c>
      <c r="Z44" s="75" t="str">
        <f t="shared" si="5"/>
        <v>0</v>
      </c>
    </row>
    <row r="45" ht="14.25" customHeight="1">
      <c r="A45" s="27">
        <v>38.0</v>
      </c>
      <c r="B45" s="28" t="s">
        <v>54</v>
      </c>
      <c r="C45" s="29"/>
      <c r="D45" s="29"/>
      <c r="E45" s="29"/>
      <c r="F45" s="30"/>
      <c r="G45" s="30"/>
      <c r="H45" s="30"/>
      <c r="I45" s="32"/>
      <c r="J45" s="32"/>
      <c r="K45" s="32"/>
      <c r="L45" s="33"/>
      <c r="M45" s="33"/>
      <c r="N45" s="33"/>
      <c r="O45" s="34"/>
      <c r="P45" s="35"/>
      <c r="Q45" s="35"/>
      <c r="R45" s="36"/>
      <c r="S45" s="36"/>
      <c r="T45" s="36"/>
      <c r="U45" s="37" t="str">
        <f t="shared" ref="U45:W45" si="41">(C45+F45+I45+L45+O45+R45)</f>
        <v>0</v>
      </c>
      <c r="V45" s="37" t="str">
        <f t="shared" si="41"/>
        <v>0</v>
      </c>
      <c r="W45" s="37" t="str">
        <f t="shared" si="41"/>
        <v>0</v>
      </c>
      <c r="X45" s="75" t="str">
        <f t="shared" si="3"/>
        <v>0</v>
      </c>
      <c r="Y45" s="75" t="str">
        <f t="shared" si="4"/>
        <v>0</v>
      </c>
      <c r="Z45" s="75" t="str">
        <f t="shared" si="5"/>
        <v>0</v>
      </c>
    </row>
    <row r="46" ht="14.25" customHeight="1">
      <c r="A46" s="27">
        <v>39.0</v>
      </c>
      <c r="B46" s="28" t="s">
        <v>55</v>
      </c>
      <c r="C46" s="29"/>
      <c r="D46" s="29"/>
      <c r="E46" s="29"/>
      <c r="F46" s="30"/>
      <c r="G46" s="30"/>
      <c r="H46" s="30"/>
      <c r="I46" s="32"/>
      <c r="J46" s="32"/>
      <c r="K46" s="32"/>
      <c r="L46" s="33"/>
      <c r="M46" s="33"/>
      <c r="N46" s="33"/>
      <c r="O46" s="38"/>
      <c r="P46" s="39"/>
      <c r="Q46" s="39"/>
      <c r="R46" s="36"/>
      <c r="S46" s="36"/>
      <c r="T46" s="36"/>
      <c r="U46" s="37" t="str">
        <f t="shared" ref="U46:W46" si="42">(C46+F46+I46+L46+O46+R46)</f>
        <v>0</v>
      </c>
      <c r="V46" s="37" t="str">
        <f t="shared" si="42"/>
        <v>0</v>
      </c>
      <c r="W46" s="37" t="str">
        <f t="shared" si="42"/>
        <v>0</v>
      </c>
      <c r="X46" s="75" t="str">
        <f t="shared" si="3"/>
        <v>0</v>
      </c>
      <c r="Y46" s="75" t="str">
        <f t="shared" si="4"/>
        <v>0</v>
      </c>
      <c r="Z46" s="75" t="str">
        <f t="shared" si="5"/>
        <v>0</v>
      </c>
    </row>
    <row r="47" ht="14.25" customHeight="1">
      <c r="A47" s="27">
        <v>40.0</v>
      </c>
      <c r="B47" s="28" t="s">
        <v>56</v>
      </c>
      <c r="C47" s="56"/>
      <c r="D47" s="56"/>
      <c r="E47" s="56"/>
      <c r="F47" s="57"/>
      <c r="G47" s="57"/>
      <c r="H47" s="57"/>
      <c r="I47" s="58"/>
      <c r="J47" s="58"/>
      <c r="K47" s="32"/>
      <c r="L47" s="99"/>
      <c r="M47" s="99"/>
      <c r="N47" s="99"/>
      <c r="O47" s="59"/>
      <c r="P47" s="60"/>
      <c r="Q47" s="60"/>
      <c r="R47" s="61"/>
      <c r="S47" s="36"/>
      <c r="T47" s="61"/>
      <c r="U47" s="37" t="str">
        <f t="shared" ref="U47:W47" si="43">(C47+F47+I47+L47+O47+R47)</f>
        <v>0</v>
      </c>
      <c r="V47" s="37" t="str">
        <f t="shared" si="43"/>
        <v>0</v>
      </c>
      <c r="W47" s="37" t="str">
        <f t="shared" si="43"/>
        <v>0</v>
      </c>
      <c r="X47" s="75" t="str">
        <f t="shared" si="3"/>
        <v>0</v>
      </c>
      <c r="Y47" s="75" t="str">
        <f t="shared" si="4"/>
        <v>0</v>
      </c>
      <c r="Z47" s="75" t="str">
        <f t="shared" si="5"/>
        <v>0</v>
      </c>
    </row>
    <row r="48" ht="14.25" customHeight="1">
      <c r="A48" s="69"/>
      <c r="B48" s="25" t="s">
        <v>57</v>
      </c>
      <c r="C48" s="67"/>
      <c r="D48" s="67"/>
      <c r="E48" s="67"/>
      <c r="F48" s="67"/>
      <c r="G48" s="67"/>
      <c r="H48" s="67"/>
      <c r="I48" s="67"/>
      <c r="J48" s="67"/>
      <c r="K48" s="25"/>
      <c r="L48" s="67"/>
      <c r="M48" s="67"/>
      <c r="N48" s="67"/>
      <c r="O48" s="70"/>
      <c r="P48" s="71"/>
      <c r="Q48" s="71"/>
      <c r="R48" s="67"/>
      <c r="S48" s="25"/>
      <c r="T48" s="67"/>
      <c r="U48" s="25"/>
      <c r="V48" s="25"/>
      <c r="W48" s="25"/>
      <c r="X48" s="24"/>
      <c r="Y48" s="24"/>
      <c r="Z48" s="24"/>
    </row>
    <row r="49" ht="14.25" customHeight="1">
      <c r="A49" s="27">
        <v>41.0</v>
      </c>
      <c r="B49" s="28" t="s">
        <v>58</v>
      </c>
      <c r="C49" s="56"/>
      <c r="D49" s="56"/>
      <c r="E49" s="56"/>
      <c r="F49" s="57"/>
      <c r="G49" s="57"/>
      <c r="H49" s="57"/>
      <c r="I49" s="58"/>
      <c r="J49" s="58"/>
      <c r="K49" s="32"/>
      <c r="L49" s="99"/>
      <c r="M49" s="99"/>
      <c r="N49" s="99"/>
      <c r="O49" s="59"/>
      <c r="P49" s="60"/>
      <c r="Q49" s="60"/>
      <c r="R49" s="61"/>
      <c r="S49" s="36"/>
      <c r="T49" s="61"/>
      <c r="U49" s="37" t="str">
        <f t="shared" ref="U49:W49" si="44">(C49+F49+I49+L49+O49+R49)</f>
        <v>0</v>
      </c>
      <c r="V49" s="37" t="str">
        <f t="shared" si="44"/>
        <v>0</v>
      </c>
      <c r="W49" s="37" t="str">
        <f t="shared" si="44"/>
        <v>0</v>
      </c>
      <c r="X49" s="75" t="str">
        <f t="shared" ref="X49:X90" si="46">(U49*100/25)</f>
        <v>0</v>
      </c>
      <c r="Y49" s="75" t="str">
        <f t="shared" ref="Y49:Y90" si="47">(V49*100/14)</f>
        <v>0</v>
      </c>
      <c r="Z49" s="75" t="str">
        <f t="shared" ref="Z49:Z90" si="48">(W49*100/4)</f>
        <v>0</v>
      </c>
    </row>
    <row r="50" ht="14.25" customHeight="1">
      <c r="A50" s="27">
        <v>42.0</v>
      </c>
      <c r="B50" s="28" t="s">
        <v>59</v>
      </c>
      <c r="C50" s="56"/>
      <c r="D50" s="56"/>
      <c r="E50" s="56"/>
      <c r="F50" s="57"/>
      <c r="G50" s="57"/>
      <c r="H50" s="57"/>
      <c r="I50" s="58"/>
      <c r="J50" s="58"/>
      <c r="K50" s="32"/>
      <c r="L50" s="99"/>
      <c r="M50" s="99"/>
      <c r="N50" s="99"/>
      <c r="O50" s="59"/>
      <c r="P50" s="60"/>
      <c r="Q50" s="60"/>
      <c r="R50" s="61"/>
      <c r="S50" s="36"/>
      <c r="T50" s="61"/>
      <c r="U50" s="37" t="str">
        <f t="shared" ref="U50:W50" si="45">(C50+F50+I50+L50+O50+R50)</f>
        <v>0</v>
      </c>
      <c r="V50" s="37" t="str">
        <f t="shared" si="45"/>
        <v>0</v>
      </c>
      <c r="W50" s="37" t="str">
        <f t="shared" si="45"/>
        <v>0</v>
      </c>
      <c r="X50" s="75" t="str">
        <f t="shared" si="46"/>
        <v>0</v>
      </c>
      <c r="Y50" s="75" t="str">
        <f t="shared" si="47"/>
        <v>0</v>
      </c>
      <c r="Z50" s="75" t="str">
        <f t="shared" si="48"/>
        <v>0</v>
      </c>
    </row>
    <row r="51" ht="14.25" customHeight="1">
      <c r="A51" s="27">
        <v>43.0</v>
      </c>
      <c r="B51" s="28" t="s">
        <v>60</v>
      </c>
      <c r="C51" s="56"/>
      <c r="D51" s="56"/>
      <c r="E51" s="56"/>
      <c r="F51" s="57"/>
      <c r="G51" s="57"/>
      <c r="H51" s="57"/>
      <c r="I51" s="58"/>
      <c r="J51" s="58"/>
      <c r="K51" s="32"/>
      <c r="L51" s="99"/>
      <c r="M51" s="99"/>
      <c r="N51" s="99"/>
      <c r="O51" s="59"/>
      <c r="P51" s="60"/>
      <c r="Q51" s="60"/>
      <c r="R51" s="61"/>
      <c r="S51" s="36"/>
      <c r="T51" s="61"/>
      <c r="U51" s="37" t="str">
        <f t="shared" ref="U51:W51" si="49">(C51+F51+I51+L51+O51+R51)</f>
        <v>0</v>
      </c>
      <c r="V51" s="37" t="str">
        <f t="shared" si="49"/>
        <v>0</v>
      </c>
      <c r="W51" s="37" t="str">
        <f t="shared" si="49"/>
        <v>0</v>
      </c>
      <c r="X51" s="75" t="str">
        <f t="shared" si="46"/>
        <v>0</v>
      </c>
      <c r="Y51" s="75" t="str">
        <f t="shared" si="47"/>
        <v>0</v>
      </c>
      <c r="Z51" s="75" t="str">
        <f t="shared" si="48"/>
        <v>0</v>
      </c>
    </row>
    <row r="52" ht="14.25" customHeight="1">
      <c r="A52" s="27">
        <v>44.0</v>
      </c>
      <c r="B52" s="28" t="s">
        <v>61</v>
      </c>
      <c r="C52" s="56"/>
      <c r="D52" s="56"/>
      <c r="E52" s="56"/>
      <c r="F52" s="57"/>
      <c r="G52" s="57"/>
      <c r="H52" s="57"/>
      <c r="I52" s="58"/>
      <c r="J52" s="58"/>
      <c r="K52" s="32"/>
      <c r="L52" s="99"/>
      <c r="M52" s="99"/>
      <c r="N52" s="99"/>
      <c r="O52" s="59"/>
      <c r="P52" s="60"/>
      <c r="Q52" s="60"/>
      <c r="R52" s="61"/>
      <c r="S52" s="36"/>
      <c r="T52" s="61"/>
      <c r="U52" s="37" t="str">
        <f t="shared" ref="U52:W52" si="50">(C52+F52+I52+L52+O52+R52)</f>
        <v>0</v>
      </c>
      <c r="V52" s="37" t="str">
        <f t="shared" si="50"/>
        <v>0</v>
      </c>
      <c r="W52" s="37" t="str">
        <f t="shared" si="50"/>
        <v>0</v>
      </c>
      <c r="X52" s="75" t="str">
        <f t="shared" si="46"/>
        <v>0</v>
      </c>
      <c r="Y52" s="75" t="str">
        <f t="shared" si="47"/>
        <v>0</v>
      </c>
      <c r="Z52" s="75" t="str">
        <f t="shared" si="48"/>
        <v>0</v>
      </c>
    </row>
    <row r="53" ht="14.25" customHeight="1">
      <c r="A53" s="27">
        <v>45.0</v>
      </c>
      <c r="B53" s="28" t="s">
        <v>62</v>
      </c>
      <c r="C53" s="56"/>
      <c r="D53" s="56"/>
      <c r="E53" s="56"/>
      <c r="F53" s="57"/>
      <c r="G53" s="57"/>
      <c r="H53" s="57"/>
      <c r="I53" s="58"/>
      <c r="J53" s="58"/>
      <c r="K53" s="32"/>
      <c r="L53" s="99"/>
      <c r="M53" s="99"/>
      <c r="N53" s="99"/>
      <c r="O53" s="59"/>
      <c r="P53" s="60"/>
      <c r="Q53" s="60"/>
      <c r="R53" s="61"/>
      <c r="S53" s="36"/>
      <c r="T53" s="61"/>
      <c r="U53" s="37" t="str">
        <f t="shared" ref="U53:W53" si="51">(C53+F53+I53+L53+O53+R53)</f>
        <v>0</v>
      </c>
      <c r="V53" s="37" t="str">
        <f t="shared" si="51"/>
        <v>0</v>
      </c>
      <c r="W53" s="37" t="str">
        <f t="shared" si="51"/>
        <v>0</v>
      </c>
      <c r="X53" s="75" t="str">
        <f t="shared" si="46"/>
        <v>0</v>
      </c>
      <c r="Y53" s="75" t="str">
        <f t="shared" si="47"/>
        <v>0</v>
      </c>
      <c r="Z53" s="75" t="str">
        <f t="shared" si="48"/>
        <v>0</v>
      </c>
    </row>
    <row r="54" ht="14.25" customHeight="1">
      <c r="A54" s="27">
        <v>46.0</v>
      </c>
      <c r="B54" s="28" t="s">
        <v>63</v>
      </c>
      <c r="C54" s="56"/>
      <c r="D54" s="56"/>
      <c r="E54" s="56"/>
      <c r="F54" s="57"/>
      <c r="G54" s="57"/>
      <c r="H54" s="57"/>
      <c r="I54" s="58"/>
      <c r="J54" s="58"/>
      <c r="K54" s="32"/>
      <c r="L54" s="99"/>
      <c r="M54" s="99"/>
      <c r="N54" s="99"/>
      <c r="O54" s="59"/>
      <c r="P54" s="60"/>
      <c r="Q54" s="60"/>
      <c r="R54" s="61"/>
      <c r="S54" s="61"/>
      <c r="T54" s="61"/>
      <c r="U54" s="37" t="str">
        <f t="shared" ref="U54:W54" si="52">(C54+F54+I54+L54+O54+R54)</f>
        <v>0</v>
      </c>
      <c r="V54" s="37" t="str">
        <f t="shared" si="52"/>
        <v>0</v>
      </c>
      <c r="W54" s="37" t="str">
        <f t="shared" si="52"/>
        <v>0</v>
      </c>
      <c r="X54" s="75" t="str">
        <f t="shared" si="46"/>
        <v>0</v>
      </c>
      <c r="Y54" s="75" t="str">
        <f t="shared" si="47"/>
        <v>0</v>
      </c>
      <c r="Z54" s="75" t="str">
        <f t="shared" si="48"/>
        <v>0</v>
      </c>
    </row>
    <row r="55" ht="14.25" customHeight="1">
      <c r="A55" s="27">
        <v>47.0</v>
      </c>
      <c r="B55" s="28" t="s">
        <v>64</v>
      </c>
      <c r="C55" s="56"/>
      <c r="D55" s="56"/>
      <c r="E55" s="56"/>
      <c r="F55" s="57"/>
      <c r="G55" s="57"/>
      <c r="H55" s="57"/>
      <c r="I55" s="58"/>
      <c r="J55" s="58"/>
      <c r="K55" s="32"/>
      <c r="L55" s="99"/>
      <c r="M55" s="99"/>
      <c r="N55" s="99"/>
      <c r="O55" s="59"/>
      <c r="P55" s="60"/>
      <c r="Q55" s="60"/>
      <c r="R55" s="61"/>
      <c r="S55" s="61"/>
      <c r="T55" s="61"/>
      <c r="U55" s="37" t="str">
        <f t="shared" ref="U55:W55" si="53">(C55+F55+I55+L55+O55+R55)</f>
        <v>0</v>
      </c>
      <c r="V55" s="37" t="str">
        <f t="shared" si="53"/>
        <v>0</v>
      </c>
      <c r="W55" s="37" t="str">
        <f t="shared" si="53"/>
        <v>0</v>
      </c>
      <c r="X55" s="75" t="str">
        <f t="shared" si="46"/>
        <v>0</v>
      </c>
      <c r="Y55" s="75" t="str">
        <f t="shared" si="47"/>
        <v>0</v>
      </c>
      <c r="Z55" s="75" t="str">
        <f t="shared" si="48"/>
        <v>0</v>
      </c>
    </row>
    <row r="56" ht="14.25" customHeight="1">
      <c r="A56" s="27">
        <v>48.0</v>
      </c>
      <c r="B56" s="28" t="s">
        <v>65</v>
      </c>
      <c r="C56" s="56"/>
      <c r="D56" s="56"/>
      <c r="E56" s="56"/>
      <c r="F56" s="57"/>
      <c r="G56" s="57"/>
      <c r="H56" s="57"/>
      <c r="I56" s="58"/>
      <c r="J56" s="58"/>
      <c r="K56" s="32"/>
      <c r="L56" s="99"/>
      <c r="M56" s="99"/>
      <c r="N56" s="99"/>
      <c r="O56" s="59"/>
      <c r="P56" s="60"/>
      <c r="Q56" s="60"/>
      <c r="R56" s="61"/>
      <c r="S56" s="61"/>
      <c r="T56" s="61"/>
      <c r="U56" s="37" t="str">
        <f t="shared" ref="U56:W56" si="54">(C56+F56+I56+L56+O56+R56)</f>
        <v>0</v>
      </c>
      <c r="V56" s="37" t="str">
        <f t="shared" si="54"/>
        <v>0</v>
      </c>
      <c r="W56" s="37" t="str">
        <f t="shared" si="54"/>
        <v>0</v>
      </c>
      <c r="X56" s="75" t="str">
        <f t="shared" si="46"/>
        <v>0</v>
      </c>
      <c r="Y56" s="75" t="str">
        <f t="shared" si="47"/>
        <v>0</v>
      </c>
      <c r="Z56" s="75" t="str">
        <f t="shared" si="48"/>
        <v>0</v>
      </c>
    </row>
    <row r="57" ht="14.25" customHeight="1">
      <c r="A57" s="27">
        <v>49.0</v>
      </c>
      <c r="B57" s="28" t="s">
        <v>66</v>
      </c>
      <c r="C57" s="56"/>
      <c r="D57" s="56"/>
      <c r="E57" s="56"/>
      <c r="F57" s="57"/>
      <c r="G57" s="57"/>
      <c r="H57" s="57"/>
      <c r="I57" s="58"/>
      <c r="J57" s="58"/>
      <c r="K57" s="32"/>
      <c r="L57" s="99"/>
      <c r="M57" s="99"/>
      <c r="N57" s="99"/>
      <c r="O57" s="59"/>
      <c r="P57" s="60"/>
      <c r="Q57" s="60"/>
      <c r="R57" s="61"/>
      <c r="S57" s="61"/>
      <c r="T57" s="61"/>
      <c r="U57" s="37" t="str">
        <f t="shared" ref="U57:W57" si="55">(C57+F57+I57+L57+O57+R57)</f>
        <v>0</v>
      </c>
      <c r="V57" s="37" t="str">
        <f t="shared" si="55"/>
        <v>0</v>
      </c>
      <c r="W57" s="37" t="str">
        <f t="shared" si="55"/>
        <v>0</v>
      </c>
      <c r="X57" s="75" t="str">
        <f t="shared" si="46"/>
        <v>0</v>
      </c>
      <c r="Y57" s="75" t="str">
        <f t="shared" si="47"/>
        <v>0</v>
      </c>
      <c r="Z57" s="75" t="str">
        <f t="shared" si="48"/>
        <v>0</v>
      </c>
    </row>
    <row r="58" ht="14.25" customHeight="1">
      <c r="A58" s="27">
        <v>50.0</v>
      </c>
      <c r="B58" s="28" t="s">
        <v>67</v>
      </c>
      <c r="C58" s="56"/>
      <c r="D58" s="56"/>
      <c r="E58" s="56"/>
      <c r="F58" s="57"/>
      <c r="G58" s="57"/>
      <c r="H58" s="57"/>
      <c r="I58" s="58"/>
      <c r="J58" s="58"/>
      <c r="K58" s="32"/>
      <c r="L58" s="99"/>
      <c r="M58" s="99"/>
      <c r="N58" s="99"/>
      <c r="O58" s="59"/>
      <c r="P58" s="60"/>
      <c r="Q58" s="60"/>
      <c r="R58" s="61"/>
      <c r="S58" s="61"/>
      <c r="T58" s="61"/>
      <c r="U58" s="37" t="str">
        <f t="shared" ref="U58:W58" si="56">(C58+F58+I58+L58+O58+R58)</f>
        <v>0</v>
      </c>
      <c r="V58" s="37" t="str">
        <f t="shared" si="56"/>
        <v>0</v>
      </c>
      <c r="W58" s="37" t="str">
        <f t="shared" si="56"/>
        <v>0</v>
      </c>
      <c r="X58" s="75" t="str">
        <f t="shared" si="46"/>
        <v>0</v>
      </c>
      <c r="Y58" s="75" t="str">
        <f t="shared" si="47"/>
        <v>0</v>
      </c>
      <c r="Z58" s="75" t="str">
        <f t="shared" si="48"/>
        <v>0</v>
      </c>
    </row>
    <row r="59" ht="14.25" customHeight="1">
      <c r="A59" s="27">
        <v>51.0</v>
      </c>
      <c r="B59" s="28" t="s">
        <v>68</v>
      </c>
      <c r="C59" s="56"/>
      <c r="D59" s="56"/>
      <c r="E59" s="56"/>
      <c r="F59" s="57"/>
      <c r="G59" s="57"/>
      <c r="H59" s="57"/>
      <c r="I59" s="58"/>
      <c r="J59" s="58"/>
      <c r="K59" s="32"/>
      <c r="L59" s="99"/>
      <c r="M59" s="99"/>
      <c r="N59" s="99"/>
      <c r="O59" s="59"/>
      <c r="P59" s="60"/>
      <c r="Q59" s="60"/>
      <c r="R59" s="61"/>
      <c r="S59" s="61"/>
      <c r="T59" s="61"/>
      <c r="U59" s="37" t="str">
        <f t="shared" ref="U59:W59" si="57">(C59+F59+I59+L59+O59+R59)</f>
        <v>0</v>
      </c>
      <c r="V59" s="37" t="str">
        <f t="shared" si="57"/>
        <v>0</v>
      </c>
      <c r="W59" s="37" t="str">
        <f t="shared" si="57"/>
        <v>0</v>
      </c>
      <c r="X59" s="75" t="str">
        <f t="shared" si="46"/>
        <v>0</v>
      </c>
      <c r="Y59" s="75" t="str">
        <f t="shared" si="47"/>
        <v>0</v>
      </c>
      <c r="Z59" s="75" t="str">
        <f t="shared" si="48"/>
        <v>0</v>
      </c>
    </row>
    <row r="60" ht="14.25" customHeight="1">
      <c r="A60" s="27">
        <v>52.0</v>
      </c>
      <c r="B60" s="28" t="s">
        <v>69</v>
      </c>
      <c r="C60" s="56"/>
      <c r="D60" s="56"/>
      <c r="E60" s="56"/>
      <c r="F60" s="57"/>
      <c r="G60" s="57"/>
      <c r="H60" s="57"/>
      <c r="I60" s="58"/>
      <c r="J60" s="58"/>
      <c r="K60" s="32"/>
      <c r="L60" s="99"/>
      <c r="M60" s="99"/>
      <c r="N60" s="99"/>
      <c r="O60" s="59"/>
      <c r="P60" s="60"/>
      <c r="Q60" s="60"/>
      <c r="R60" s="61"/>
      <c r="S60" s="61"/>
      <c r="T60" s="61"/>
      <c r="U60" s="37" t="str">
        <f t="shared" ref="U60:W60" si="58">(C60+F60+I60+L60+O60+R60)</f>
        <v>0</v>
      </c>
      <c r="V60" s="37" t="str">
        <f t="shared" si="58"/>
        <v>0</v>
      </c>
      <c r="W60" s="37" t="str">
        <f t="shared" si="58"/>
        <v>0</v>
      </c>
      <c r="X60" s="75" t="str">
        <f t="shared" si="46"/>
        <v>0</v>
      </c>
      <c r="Y60" s="75" t="str">
        <f t="shared" si="47"/>
        <v>0</v>
      </c>
      <c r="Z60" s="75" t="str">
        <f t="shared" si="48"/>
        <v>0</v>
      </c>
    </row>
    <row r="61" ht="14.25" customHeight="1">
      <c r="A61" s="27">
        <v>53.0</v>
      </c>
      <c r="B61" s="28" t="s">
        <v>70</v>
      </c>
      <c r="C61" s="56"/>
      <c r="D61" s="56"/>
      <c r="E61" s="56"/>
      <c r="F61" s="57"/>
      <c r="G61" s="57"/>
      <c r="H61" s="57"/>
      <c r="I61" s="58"/>
      <c r="J61" s="58"/>
      <c r="K61" s="32"/>
      <c r="L61" s="99"/>
      <c r="M61" s="99"/>
      <c r="N61" s="99"/>
      <c r="O61" s="59"/>
      <c r="P61" s="60"/>
      <c r="Q61" s="60"/>
      <c r="R61" s="61"/>
      <c r="S61" s="61"/>
      <c r="T61" s="61"/>
      <c r="U61" s="37" t="str">
        <f t="shared" ref="U61:W61" si="59">(C61+F61+I61+L61+O61+R61)</f>
        <v>0</v>
      </c>
      <c r="V61" s="37" t="str">
        <f t="shared" si="59"/>
        <v>0</v>
      </c>
      <c r="W61" s="37" t="str">
        <f t="shared" si="59"/>
        <v>0</v>
      </c>
      <c r="X61" s="75" t="str">
        <f t="shared" si="46"/>
        <v>0</v>
      </c>
      <c r="Y61" s="75" t="str">
        <f t="shared" si="47"/>
        <v>0</v>
      </c>
      <c r="Z61" s="75" t="str">
        <f t="shared" si="48"/>
        <v>0</v>
      </c>
    </row>
    <row r="62" ht="14.25" customHeight="1">
      <c r="A62" s="27">
        <v>54.0</v>
      </c>
      <c r="B62" s="28" t="s">
        <v>71</v>
      </c>
      <c r="C62" s="56"/>
      <c r="D62" s="56"/>
      <c r="E62" s="56"/>
      <c r="F62" s="57"/>
      <c r="G62" s="57"/>
      <c r="H62" s="57"/>
      <c r="I62" s="58"/>
      <c r="J62" s="58"/>
      <c r="K62" s="32"/>
      <c r="L62" s="99"/>
      <c r="M62" s="99"/>
      <c r="N62" s="99"/>
      <c r="O62" s="59"/>
      <c r="P62" s="60"/>
      <c r="Q62" s="60"/>
      <c r="R62" s="61"/>
      <c r="S62" s="61"/>
      <c r="T62" s="61"/>
      <c r="U62" s="37" t="str">
        <f t="shared" ref="U62:W62" si="60">(C62+F62+I62+L62+O62+R62)</f>
        <v>0</v>
      </c>
      <c r="V62" s="37" t="str">
        <f t="shared" si="60"/>
        <v>0</v>
      </c>
      <c r="W62" s="37" t="str">
        <f t="shared" si="60"/>
        <v>0</v>
      </c>
      <c r="X62" s="75" t="str">
        <f t="shared" si="46"/>
        <v>0</v>
      </c>
      <c r="Y62" s="75" t="str">
        <f t="shared" si="47"/>
        <v>0</v>
      </c>
      <c r="Z62" s="75" t="str">
        <f t="shared" si="48"/>
        <v>0</v>
      </c>
    </row>
    <row r="63" ht="14.25" customHeight="1">
      <c r="A63" s="27">
        <v>55.0</v>
      </c>
      <c r="B63" s="28" t="s">
        <v>72</v>
      </c>
      <c r="C63" s="56"/>
      <c r="D63" s="56"/>
      <c r="E63" s="56"/>
      <c r="F63" s="57"/>
      <c r="G63" s="57"/>
      <c r="H63" s="57"/>
      <c r="I63" s="58"/>
      <c r="J63" s="58"/>
      <c r="K63" s="32"/>
      <c r="L63" s="99"/>
      <c r="M63" s="99"/>
      <c r="N63" s="99"/>
      <c r="O63" s="59"/>
      <c r="P63" s="60"/>
      <c r="Q63" s="60"/>
      <c r="R63" s="61"/>
      <c r="S63" s="61"/>
      <c r="T63" s="61"/>
      <c r="U63" s="37" t="str">
        <f t="shared" ref="U63:W63" si="61">(C63+F63+I63+L63+O63+R63)</f>
        <v>0</v>
      </c>
      <c r="V63" s="37" t="str">
        <f t="shared" si="61"/>
        <v>0</v>
      </c>
      <c r="W63" s="37" t="str">
        <f t="shared" si="61"/>
        <v>0</v>
      </c>
      <c r="X63" s="75" t="str">
        <f t="shared" si="46"/>
        <v>0</v>
      </c>
      <c r="Y63" s="75" t="str">
        <f t="shared" si="47"/>
        <v>0</v>
      </c>
      <c r="Z63" s="75" t="str">
        <f t="shared" si="48"/>
        <v>0</v>
      </c>
    </row>
    <row r="64" ht="14.25" customHeight="1">
      <c r="A64" s="27">
        <v>56.0</v>
      </c>
      <c r="B64" s="28" t="s">
        <v>73</v>
      </c>
      <c r="C64" s="56"/>
      <c r="D64" s="56"/>
      <c r="E64" s="56"/>
      <c r="F64" s="57"/>
      <c r="G64" s="57"/>
      <c r="H64" s="57"/>
      <c r="I64" s="58"/>
      <c r="J64" s="58"/>
      <c r="K64" s="32"/>
      <c r="L64" s="99"/>
      <c r="M64" s="99"/>
      <c r="N64" s="99"/>
      <c r="O64" s="59"/>
      <c r="P64" s="60"/>
      <c r="Q64" s="60"/>
      <c r="R64" s="61"/>
      <c r="S64" s="61"/>
      <c r="T64" s="61"/>
      <c r="U64" s="37" t="str">
        <f t="shared" ref="U64:W64" si="62">(C64+F64+I64+L64+O64+R64)</f>
        <v>0</v>
      </c>
      <c r="V64" s="37" t="str">
        <f t="shared" si="62"/>
        <v>0</v>
      </c>
      <c r="W64" s="37" t="str">
        <f t="shared" si="62"/>
        <v>0</v>
      </c>
      <c r="X64" s="75" t="str">
        <f t="shared" si="46"/>
        <v>0</v>
      </c>
      <c r="Y64" s="75" t="str">
        <f t="shared" si="47"/>
        <v>0</v>
      </c>
      <c r="Z64" s="75" t="str">
        <f t="shared" si="48"/>
        <v>0</v>
      </c>
    </row>
    <row r="65" ht="14.25" customHeight="1">
      <c r="A65" s="27">
        <v>57.0</v>
      </c>
      <c r="B65" s="28" t="s">
        <v>74</v>
      </c>
      <c r="C65" s="56"/>
      <c r="D65" s="56"/>
      <c r="E65" s="56"/>
      <c r="F65" s="57"/>
      <c r="G65" s="57"/>
      <c r="H65" s="57"/>
      <c r="I65" s="58"/>
      <c r="J65" s="58"/>
      <c r="K65" s="32"/>
      <c r="L65" s="99"/>
      <c r="M65" s="99"/>
      <c r="N65" s="99"/>
      <c r="O65" s="59"/>
      <c r="P65" s="60"/>
      <c r="Q65" s="60"/>
      <c r="R65" s="61"/>
      <c r="S65" s="61"/>
      <c r="T65" s="61"/>
      <c r="U65" s="37" t="str">
        <f t="shared" ref="U65:W65" si="63">(C65+F65+I65+L65+O65+R65)</f>
        <v>0</v>
      </c>
      <c r="V65" s="37" t="str">
        <f t="shared" si="63"/>
        <v>0</v>
      </c>
      <c r="W65" s="37" t="str">
        <f t="shared" si="63"/>
        <v>0</v>
      </c>
      <c r="X65" s="75" t="str">
        <f t="shared" si="46"/>
        <v>0</v>
      </c>
      <c r="Y65" s="75" t="str">
        <f t="shared" si="47"/>
        <v>0</v>
      </c>
      <c r="Z65" s="75" t="str">
        <f t="shared" si="48"/>
        <v>0</v>
      </c>
    </row>
    <row r="66" ht="14.25" customHeight="1">
      <c r="A66" s="27">
        <v>58.0</v>
      </c>
      <c r="B66" s="28" t="s">
        <v>75</v>
      </c>
      <c r="C66" s="56"/>
      <c r="D66" s="56"/>
      <c r="E66" s="56"/>
      <c r="F66" s="57"/>
      <c r="G66" s="57"/>
      <c r="H66" s="57"/>
      <c r="I66" s="58"/>
      <c r="J66" s="58"/>
      <c r="K66" s="32"/>
      <c r="L66" s="99"/>
      <c r="M66" s="99"/>
      <c r="N66" s="99"/>
      <c r="O66" s="59"/>
      <c r="P66" s="60"/>
      <c r="Q66" s="60"/>
      <c r="R66" s="61"/>
      <c r="S66" s="61"/>
      <c r="T66" s="61"/>
      <c r="U66" s="37" t="str">
        <f t="shared" ref="U66:W66" si="64">(C66+F66+I66+L66+O66+R66)</f>
        <v>0</v>
      </c>
      <c r="V66" s="37" t="str">
        <f t="shared" si="64"/>
        <v>0</v>
      </c>
      <c r="W66" s="37" t="str">
        <f t="shared" si="64"/>
        <v>0</v>
      </c>
      <c r="X66" s="75" t="str">
        <f t="shared" si="46"/>
        <v>0</v>
      </c>
      <c r="Y66" s="75" t="str">
        <f t="shared" si="47"/>
        <v>0</v>
      </c>
      <c r="Z66" s="75" t="str">
        <f t="shared" si="48"/>
        <v>0</v>
      </c>
    </row>
    <row r="67" ht="14.25" customHeight="1">
      <c r="A67" s="27">
        <v>59.0</v>
      </c>
      <c r="B67" s="28" t="s">
        <v>76</v>
      </c>
      <c r="C67" s="48"/>
      <c r="D67" s="48"/>
      <c r="E67" s="48"/>
      <c r="F67" s="49"/>
      <c r="G67" s="49"/>
      <c r="H67" s="50"/>
      <c r="I67" s="51"/>
      <c r="J67" s="32"/>
      <c r="K67" s="32"/>
      <c r="L67" s="52"/>
      <c r="M67" s="52"/>
      <c r="N67" s="52"/>
      <c r="O67" s="53"/>
      <c r="P67" s="54"/>
      <c r="Q67" s="54"/>
      <c r="R67" s="55"/>
      <c r="S67" s="36"/>
      <c r="T67" s="55"/>
      <c r="U67" s="37" t="str">
        <f t="shared" ref="U67:W67" si="65">(C67+F67+I67+L67+O67+R67)</f>
        <v>0</v>
      </c>
      <c r="V67" s="37" t="str">
        <f t="shared" si="65"/>
        <v>0</v>
      </c>
      <c r="W67" s="37" t="str">
        <f t="shared" si="65"/>
        <v>0</v>
      </c>
      <c r="X67" s="75" t="str">
        <f t="shared" si="46"/>
        <v>0</v>
      </c>
      <c r="Y67" s="75" t="str">
        <f t="shared" si="47"/>
        <v>0</v>
      </c>
      <c r="Z67" s="75" t="str">
        <f t="shared" si="48"/>
        <v>0</v>
      </c>
    </row>
    <row r="68" ht="14.25" customHeight="1">
      <c r="A68" s="27">
        <v>60.0</v>
      </c>
      <c r="B68" s="28" t="s">
        <v>77</v>
      </c>
      <c r="C68" s="29"/>
      <c r="D68" s="29"/>
      <c r="E68" s="29"/>
      <c r="F68" s="30"/>
      <c r="G68" s="30"/>
      <c r="H68" s="30"/>
      <c r="I68" s="32"/>
      <c r="J68" s="32"/>
      <c r="K68" s="32"/>
      <c r="L68" s="33"/>
      <c r="M68" s="33"/>
      <c r="N68" s="33"/>
      <c r="O68" s="34"/>
      <c r="P68" s="35"/>
      <c r="Q68" s="35"/>
      <c r="R68" s="36"/>
      <c r="S68" s="36"/>
      <c r="T68" s="36"/>
      <c r="U68" s="37" t="str">
        <f t="shared" ref="U68:W68" si="66">(C68+F68+I68+L68+O68+R68)</f>
        <v>0</v>
      </c>
      <c r="V68" s="37" t="str">
        <f t="shared" si="66"/>
        <v>0</v>
      </c>
      <c r="W68" s="37" t="str">
        <f t="shared" si="66"/>
        <v>0</v>
      </c>
      <c r="X68" s="75" t="str">
        <f t="shared" si="46"/>
        <v>0</v>
      </c>
      <c r="Y68" s="75" t="str">
        <f t="shared" si="47"/>
        <v>0</v>
      </c>
      <c r="Z68" s="75" t="str">
        <f t="shared" si="48"/>
        <v>0</v>
      </c>
    </row>
    <row r="69" ht="12.75" customHeight="1">
      <c r="A69" s="27">
        <v>61.0</v>
      </c>
      <c r="B69" s="28" t="s">
        <v>78</v>
      </c>
      <c r="C69" s="29"/>
      <c r="D69" s="29"/>
      <c r="E69" s="29"/>
      <c r="F69" s="30"/>
      <c r="G69" s="30"/>
      <c r="H69" s="30"/>
      <c r="I69" s="32"/>
      <c r="J69" s="32"/>
      <c r="K69" s="32"/>
      <c r="L69" s="33"/>
      <c r="M69" s="33"/>
      <c r="N69" s="33"/>
      <c r="O69" s="38"/>
      <c r="P69" s="39"/>
      <c r="Q69" s="39"/>
      <c r="R69" s="36"/>
      <c r="S69" s="36"/>
      <c r="T69" s="36"/>
      <c r="U69" s="37" t="str">
        <f t="shared" ref="U69:W69" si="67">(C69+F69+I69+L69+O69+R69)</f>
        <v>0</v>
      </c>
      <c r="V69" s="37" t="str">
        <f t="shared" si="67"/>
        <v>0</v>
      </c>
      <c r="W69" s="37" t="str">
        <f t="shared" si="67"/>
        <v>0</v>
      </c>
      <c r="X69" s="75" t="str">
        <f t="shared" si="46"/>
        <v>0</v>
      </c>
      <c r="Y69" s="75" t="str">
        <f t="shared" si="47"/>
        <v>0</v>
      </c>
      <c r="Z69" s="75" t="str">
        <f t="shared" si="48"/>
        <v>0</v>
      </c>
    </row>
    <row r="70" ht="18.0" customHeight="1">
      <c r="A70" s="27">
        <v>62.0</v>
      </c>
      <c r="B70" s="28" t="s">
        <v>79</v>
      </c>
      <c r="C70" s="56"/>
      <c r="D70" s="56"/>
      <c r="E70" s="56"/>
      <c r="F70" s="57"/>
      <c r="G70" s="57"/>
      <c r="H70" s="57"/>
      <c r="I70" s="58"/>
      <c r="J70" s="58"/>
      <c r="K70" s="32"/>
      <c r="L70" s="99"/>
      <c r="M70" s="99"/>
      <c r="N70" s="99"/>
      <c r="O70" s="59"/>
      <c r="P70" s="60"/>
      <c r="Q70" s="60"/>
      <c r="R70" s="61"/>
      <c r="S70" s="36"/>
      <c r="T70" s="61"/>
      <c r="U70" s="37" t="str">
        <f t="shared" ref="U70:W70" si="68">(C70+F70+I70+L70+O70+R70)</f>
        <v>0</v>
      </c>
      <c r="V70" s="37" t="str">
        <f t="shared" si="68"/>
        <v>0</v>
      </c>
      <c r="W70" s="37" t="str">
        <f t="shared" si="68"/>
        <v>0</v>
      </c>
      <c r="X70" s="75" t="str">
        <f t="shared" si="46"/>
        <v>0</v>
      </c>
      <c r="Y70" s="75" t="str">
        <f t="shared" si="47"/>
        <v>0</v>
      </c>
      <c r="Z70" s="75" t="str">
        <f t="shared" si="48"/>
        <v>0</v>
      </c>
    </row>
    <row r="71" ht="14.25" customHeight="1">
      <c r="A71" s="27">
        <v>63.0</v>
      </c>
      <c r="B71" s="28" t="s">
        <v>80</v>
      </c>
      <c r="C71" s="56"/>
      <c r="D71" s="56"/>
      <c r="E71" s="56"/>
      <c r="F71" s="57"/>
      <c r="G71" s="57"/>
      <c r="H71" s="57"/>
      <c r="I71" s="58"/>
      <c r="J71" s="58"/>
      <c r="K71" s="32"/>
      <c r="L71" s="99"/>
      <c r="M71" s="99"/>
      <c r="N71" s="99"/>
      <c r="O71" s="59"/>
      <c r="P71" s="60"/>
      <c r="Q71" s="60"/>
      <c r="R71" s="61"/>
      <c r="S71" s="36"/>
      <c r="T71" s="61"/>
      <c r="U71" s="37" t="str">
        <f t="shared" ref="U71:W71" si="69">(C71+F71+I71+L71+O71+R71)</f>
        <v>0</v>
      </c>
      <c r="V71" s="37" t="str">
        <f t="shared" si="69"/>
        <v>0</v>
      </c>
      <c r="W71" s="37" t="str">
        <f t="shared" si="69"/>
        <v>0</v>
      </c>
      <c r="X71" s="75" t="str">
        <f t="shared" si="46"/>
        <v>0</v>
      </c>
      <c r="Y71" s="75" t="str">
        <f t="shared" si="47"/>
        <v>0</v>
      </c>
      <c r="Z71" s="75" t="str">
        <f t="shared" si="48"/>
        <v>0</v>
      </c>
    </row>
    <row r="72" ht="14.25" customHeight="1">
      <c r="A72" s="27">
        <v>64.0</v>
      </c>
      <c r="B72" s="28" t="s">
        <v>81</v>
      </c>
      <c r="C72" s="56"/>
      <c r="D72" s="56"/>
      <c r="E72" s="56"/>
      <c r="F72" s="57"/>
      <c r="G72" s="57"/>
      <c r="H72" s="57"/>
      <c r="I72" s="58"/>
      <c r="J72" s="58"/>
      <c r="K72" s="32"/>
      <c r="L72" s="99"/>
      <c r="M72" s="99"/>
      <c r="N72" s="99"/>
      <c r="O72" s="59"/>
      <c r="P72" s="60"/>
      <c r="Q72" s="60"/>
      <c r="R72" s="61"/>
      <c r="S72" s="36"/>
      <c r="T72" s="61"/>
      <c r="U72" s="37" t="str">
        <f t="shared" ref="U72:W72" si="70">(C72+F72+I72+L72+O72+R72)</f>
        <v>0</v>
      </c>
      <c r="V72" s="37" t="str">
        <f t="shared" si="70"/>
        <v>0</v>
      </c>
      <c r="W72" s="37" t="str">
        <f t="shared" si="70"/>
        <v>0</v>
      </c>
      <c r="X72" s="75" t="str">
        <f t="shared" si="46"/>
        <v>0</v>
      </c>
      <c r="Y72" s="75" t="str">
        <f t="shared" si="47"/>
        <v>0</v>
      </c>
      <c r="Z72" s="75" t="str">
        <f t="shared" si="48"/>
        <v>0</v>
      </c>
    </row>
    <row r="73" ht="14.25" customHeight="1">
      <c r="A73" s="27">
        <v>65.0</v>
      </c>
      <c r="B73" s="28" t="s">
        <v>82</v>
      </c>
      <c r="C73" s="56"/>
      <c r="D73" s="56"/>
      <c r="E73" s="56"/>
      <c r="F73" s="57"/>
      <c r="G73" s="57"/>
      <c r="H73" s="57"/>
      <c r="I73" s="58"/>
      <c r="J73" s="58"/>
      <c r="K73" s="32"/>
      <c r="L73" s="99"/>
      <c r="M73" s="99"/>
      <c r="N73" s="99"/>
      <c r="O73" s="59"/>
      <c r="P73" s="60"/>
      <c r="Q73" s="60"/>
      <c r="R73" s="61"/>
      <c r="S73" s="36"/>
      <c r="T73" s="61"/>
      <c r="U73" s="37" t="str">
        <f t="shared" ref="U73:W73" si="71">(C73+F73+I73+L73+O73+R73)</f>
        <v>0</v>
      </c>
      <c r="V73" s="37" t="str">
        <f t="shared" si="71"/>
        <v>0</v>
      </c>
      <c r="W73" s="37" t="str">
        <f t="shared" si="71"/>
        <v>0</v>
      </c>
      <c r="X73" s="75" t="str">
        <f t="shared" si="46"/>
        <v>0</v>
      </c>
      <c r="Y73" s="75" t="str">
        <f t="shared" si="47"/>
        <v>0</v>
      </c>
      <c r="Z73" s="75" t="str">
        <f t="shared" si="48"/>
        <v>0</v>
      </c>
    </row>
    <row r="74" ht="14.25" customHeight="1">
      <c r="A74" s="27">
        <v>66.0</v>
      </c>
      <c r="B74" s="28" t="s">
        <v>83</v>
      </c>
      <c r="C74" s="56"/>
      <c r="D74" s="56"/>
      <c r="E74" s="56"/>
      <c r="F74" s="57"/>
      <c r="G74" s="57"/>
      <c r="H74" s="57"/>
      <c r="I74" s="58"/>
      <c r="J74" s="58"/>
      <c r="K74" s="32"/>
      <c r="L74" s="99"/>
      <c r="M74" s="99"/>
      <c r="N74" s="99"/>
      <c r="O74" s="59"/>
      <c r="P74" s="60"/>
      <c r="Q74" s="60"/>
      <c r="R74" s="61"/>
      <c r="S74" s="36"/>
      <c r="T74" s="61"/>
      <c r="U74" s="37" t="str">
        <f t="shared" ref="U74:W74" si="72">(C74+F74+I74+L74+O74+R74)</f>
        <v>0</v>
      </c>
      <c r="V74" s="37" t="str">
        <f t="shared" si="72"/>
        <v>0</v>
      </c>
      <c r="W74" s="37" t="str">
        <f t="shared" si="72"/>
        <v>0</v>
      </c>
      <c r="X74" s="75" t="str">
        <f t="shared" si="46"/>
        <v>0</v>
      </c>
      <c r="Y74" s="75" t="str">
        <f t="shared" si="47"/>
        <v>0</v>
      </c>
      <c r="Z74" s="75" t="str">
        <f t="shared" si="48"/>
        <v>0</v>
      </c>
    </row>
    <row r="75" ht="14.25" customHeight="1">
      <c r="A75" s="27">
        <v>67.0</v>
      </c>
      <c r="B75" s="28" t="s">
        <v>84</v>
      </c>
      <c r="C75" s="56"/>
      <c r="D75" s="56"/>
      <c r="E75" s="56"/>
      <c r="F75" s="57"/>
      <c r="G75" s="57"/>
      <c r="H75" s="57"/>
      <c r="I75" s="58"/>
      <c r="J75" s="58"/>
      <c r="K75" s="32"/>
      <c r="L75" s="99"/>
      <c r="M75" s="99"/>
      <c r="N75" s="99"/>
      <c r="O75" s="59"/>
      <c r="P75" s="60"/>
      <c r="Q75" s="60"/>
      <c r="R75" s="61"/>
      <c r="S75" s="36"/>
      <c r="T75" s="61"/>
      <c r="U75" s="37" t="str">
        <f t="shared" ref="U75:W75" si="73">(C75+F75+I75+L75+O75+R75)</f>
        <v>0</v>
      </c>
      <c r="V75" s="37" t="str">
        <f t="shared" si="73"/>
        <v>0</v>
      </c>
      <c r="W75" s="37" t="str">
        <f t="shared" si="73"/>
        <v>0</v>
      </c>
      <c r="X75" s="75" t="str">
        <f t="shared" si="46"/>
        <v>0</v>
      </c>
      <c r="Y75" s="75" t="str">
        <f t="shared" si="47"/>
        <v>0</v>
      </c>
      <c r="Z75" s="75" t="str">
        <f t="shared" si="48"/>
        <v>0</v>
      </c>
    </row>
    <row r="76" ht="14.25" customHeight="1">
      <c r="A76" s="27">
        <v>68.0</v>
      </c>
      <c r="B76" s="28" t="s">
        <v>85</v>
      </c>
      <c r="C76" s="56"/>
      <c r="D76" s="56"/>
      <c r="E76" s="56"/>
      <c r="F76" s="57"/>
      <c r="G76" s="57"/>
      <c r="H76" s="57"/>
      <c r="I76" s="58"/>
      <c r="J76" s="58"/>
      <c r="K76" s="32"/>
      <c r="L76" s="99"/>
      <c r="M76" s="99"/>
      <c r="N76" s="99"/>
      <c r="O76" s="59"/>
      <c r="P76" s="60"/>
      <c r="Q76" s="60"/>
      <c r="R76" s="61"/>
      <c r="S76" s="61"/>
      <c r="T76" s="61"/>
      <c r="U76" s="37" t="str">
        <f t="shared" ref="U76:W76" si="74">(C76+F76+I76+L76+O76+R76)</f>
        <v>0</v>
      </c>
      <c r="V76" s="37" t="str">
        <f t="shared" si="74"/>
        <v>0</v>
      </c>
      <c r="W76" s="37" t="str">
        <f t="shared" si="74"/>
        <v>0</v>
      </c>
      <c r="X76" s="75" t="str">
        <f t="shared" si="46"/>
        <v>0</v>
      </c>
      <c r="Y76" s="75" t="str">
        <f t="shared" si="47"/>
        <v>0</v>
      </c>
      <c r="Z76" s="75" t="str">
        <f t="shared" si="48"/>
        <v>0</v>
      </c>
    </row>
    <row r="77" ht="14.25" customHeight="1">
      <c r="A77" s="27">
        <v>69.0</v>
      </c>
      <c r="B77" s="28" t="s">
        <v>86</v>
      </c>
      <c r="C77" s="56"/>
      <c r="D77" s="56"/>
      <c r="E77" s="56"/>
      <c r="F77" s="57"/>
      <c r="G77" s="57"/>
      <c r="H77" s="57"/>
      <c r="I77" s="58"/>
      <c r="J77" s="58"/>
      <c r="K77" s="32"/>
      <c r="L77" s="99"/>
      <c r="M77" s="99"/>
      <c r="N77" s="99"/>
      <c r="O77" s="59"/>
      <c r="P77" s="60"/>
      <c r="Q77" s="60"/>
      <c r="R77" s="61"/>
      <c r="S77" s="61"/>
      <c r="T77" s="61"/>
      <c r="U77" s="37" t="str">
        <f t="shared" ref="U77:W77" si="75">(C77+F77+I77+L77+O77+R77)</f>
        <v>0</v>
      </c>
      <c r="V77" s="37" t="str">
        <f t="shared" si="75"/>
        <v>0</v>
      </c>
      <c r="W77" s="37" t="str">
        <f t="shared" si="75"/>
        <v>0</v>
      </c>
      <c r="X77" s="75" t="str">
        <f t="shared" si="46"/>
        <v>0</v>
      </c>
      <c r="Y77" s="75" t="str">
        <f t="shared" si="47"/>
        <v>0</v>
      </c>
      <c r="Z77" s="75" t="str">
        <f t="shared" si="48"/>
        <v>0</v>
      </c>
    </row>
    <row r="78" ht="14.25" customHeight="1">
      <c r="A78" s="27">
        <v>70.0</v>
      </c>
      <c r="B78" s="28" t="s">
        <v>87</v>
      </c>
      <c r="C78" s="56"/>
      <c r="D78" s="56"/>
      <c r="E78" s="56"/>
      <c r="F78" s="57"/>
      <c r="G78" s="57"/>
      <c r="H78" s="57"/>
      <c r="I78" s="58"/>
      <c r="J78" s="58"/>
      <c r="K78" s="32"/>
      <c r="L78" s="99"/>
      <c r="M78" s="99"/>
      <c r="N78" s="99"/>
      <c r="O78" s="59"/>
      <c r="P78" s="60"/>
      <c r="Q78" s="60"/>
      <c r="R78" s="61"/>
      <c r="S78" s="61"/>
      <c r="T78" s="61"/>
      <c r="U78" s="37" t="str">
        <f t="shared" ref="U78:W78" si="76">(C78+F78+I78+L78+O78+R78)</f>
        <v>0</v>
      </c>
      <c r="V78" s="37" t="str">
        <f t="shared" si="76"/>
        <v>0</v>
      </c>
      <c r="W78" s="37" t="str">
        <f t="shared" si="76"/>
        <v>0</v>
      </c>
      <c r="X78" s="75" t="str">
        <f t="shared" si="46"/>
        <v>0</v>
      </c>
      <c r="Y78" s="75" t="str">
        <f t="shared" si="47"/>
        <v>0</v>
      </c>
      <c r="Z78" s="75" t="str">
        <f t="shared" si="48"/>
        <v>0</v>
      </c>
    </row>
    <row r="79" ht="14.25" customHeight="1">
      <c r="A79" s="27">
        <v>71.0</v>
      </c>
      <c r="B79" s="28" t="s">
        <v>88</v>
      </c>
      <c r="C79" s="56"/>
      <c r="D79" s="56"/>
      <c r="E79" s="56"/>
      <c r="F79" s="57"/>
      <c r="G79" s="57"/>
      <c r="H79" s="57"/>
      <c r="I79" s="58"/>
      <c r="J79" s="58"/>
      <c r="K79" s="32"/>
      <c r="L79" s="99"/>
      <c r="M79" s="99"/>
      <c r="N79" s="99"/>
      <c r="O79" s="59"/>
      <c r="P79" s="60"/>
      <c r="Q79" s="60"/>
      <c r="R79" s="61"/>
      <c r="S79" s="61"/>
      <c r="T79" s="61"/>
      <c r="U79" s="37" t="str">
        <f t="shared" ref="U79:W79" si="77">(C79+F79+I79+L79+O79+R79)</f>
        <v>0</v>
      </c>
      <c r="V79" s="37" t="str">
        <f t="shared" si="77"/>
        <v>0</v>
      </c>
      <c r="W79" s="37" t="str">
        <f t="shared" si="77"/>
        <v>0</v>
      </c>
      <c r="X79" s="75" t="str">
        <f t="shared" si="46"/>
        <v>0</v>
      </c>
      <c r="Y79" s="75" t="str">
        <f t="shared" si="47"/>
        <v>0</v>
      </c>
      <c r="Z79" s="75" t="str">
        <f t="shared" si="48"/>
        <v>0</v>
      </c>
    </row>
    <row r="80" ht="14.25" customHeight="1">
      <c r="A80" s="27">
        <v>72.0</v>
      </c>
      <c r="B80" s="28" t="s">
        <v>89</v>
      </c>
      <c r="C80" s="56"/>
      <c r="D80" s="56"/>
      <c r="E80" s="56"/>
      <c r="F80" s="57"/>
      <c r="G80" s="57"/>
      <c r="H80" s="57"/>
      <c r="I80" s="58"/>
      <c r="J80" s="58"/>
      <c r="K80" s="32"/>
      <c r="L80" s="99"/>
      <c r="M80" s="99"/>
      <c r="N80" s="99"/>
      <c r="O80" s="59"/>
      <c r="P80" s="60"/>
      <c r="Q80" s="60"/>
      <c r="R80" s="61"/>
      <c r="S80" s="61"/>
      <c r="T80" s="61"/>
      <c r="U80" s="37" t="str">
        <f t="shared" ref="U80:W80" si="78">(C80+F80+I80+L80+O80+R80)</f>
        <v>0</v>
      </c>
      <c r="V80" s="37" t="str">
        <f t="shared" si="78"/>
        <v>0</v>
      </c>
      <c r="W80" s="37" t="str">
        <f t="shared" si="78"/>
        <v>0</v>
      </c>
      <c r="X80" s="75" t="str">
        <f t="shared" si="46"/>
        <v>0</v>
      </c>
      <c r="Y80" s="75" t="str">
        <f t="shared" si="47"/>
        <v>0</v>
      </c>
      <c r="Z80" s="75" t="str">
        <f t="shared" si="48"/>
        <v>0</v>
      </c>
    </row>
    <row r="81" ht="14.25" customHeight="1">
      <c r="A81" s="27">
        <v>73.0</v>
      </c>
      <c r="B81" s="28" t="s">
        <v>90</v>
      </c>
      <c r="C81" s="56"/>
      <c r="D81" s="56"/>
      <c r="E81" s="56"/>
      <c r="F81" s="57"/>
      <c r="G81" s="57"/>
      <c r="H81" s="57"/>
      <c r="I81" s="58"/>
      <c r="J81" s="58"/>
      <c r="K81" s="32"/>
      <c r="L81" s="99"/>
      <c r="M81" s="99"/>
      <c r="N81" s="99"/>
      <c r="O81" s="59"/>
      <c r="P81" s="60"/>
      <c r="Q81" s="60"/>
      <c r="R81" s="61"/>
      <c r="S81" s="61"/>
      <c r="T81" s="61"/>
      <c r="U81" s="37" t="str">
        <f t="shared" ref="U81:W81" si="79">(C81+F81+I81+L81+O81+R81)</f>
        <v>0</v>
      </c>
      <c r="V81" s="37" t="str">
        <f t="shared" si="79"/>
        <v>0</v>
      </c>
      <c r="W81" s="37" t="str">
        <f t="shared" si="79"/>
        <v>0</v>
      </c>
      <c r="X81" s="75" t="str">
        <f t="shared" si="46"/>
        <v>0</v>
      </c>
      <c r="Y81" s="75" t="str">
        <f t="shared" si="47"/>
        <v>0</v>
      </c>
      <c r="Z81" s="75" t="str">
        <f t="shared" si="48"/>
        <v>0</v>
      </c>
    </row>
    <row r="82" ht="14.25" customHeight="1">
      <c r="A82" s="27">
        <v>74.0</v>
      </c>
      <c r="B82" s="28" t="s">
        <v>91</v>
      </c>
      <c r="C82" s="56"/>
      <c r="D82" s="56"/>
      <c r="E82" s="56"/>
      <c r="F82" s="57"/>
      <c r="G82" s="57"/>
      <c r="H82" s="57"/>
      <c r="I82" s="58"/>
      <c r="J82" s="58"/>
      <c r="K82" s="32"/>
      <c r="L82" s="99"/>
      <c r="M82" s="99"/>
      <c r="N82" s="99"/>
      <c r="O82" s="59"/>
      <c r="P82" s="60"/>
      <c r="Q82" s="60"/>
      <c r="R82" s="61"/>
      <c r="S82" s="61"/>
      <c r="T82" s="61"/>
      <c r="U82" s="37" t="str">
        <f t="shared" ref="U82:W82" si="80">(C82+F82+I82+L82+O82+R82)</f>
        <v>0</v>
      </c>
      <c r="V82" s="37" t="str">
        <f t="shared" si="80"/>
        <v>0</v>
      </c>
      <c r="W82" s="37" t="str">
        <f t="shared" si="80"/>
        <v>0</v>
      </c>
      <c r="X82" s="75" t="str">
        <f t="shared" si="46"/>
        <v>0</v>
      </c>
      <c r="Y82" s="75" t="str">
        <f t="shared" si="47"/>
        <v>0</v>
      </c>
      <c r="Z82" s="75" t="str">
        <f t="shared" si="48"/>
        <v>0</v>
      </c>
    </row>
    <row r="83" ht="14.25" customHeight="1">
      <c r="A83" s="27">
        <v>75.0</v>
      </c>
      <c r="B83" s="28" t="s">
        <v>92</v>
      </c>
      <c r="C83" s="56"/>
      <c r="D83" s="56"/>
      <c r="E83" s="56"/>
      <c r="F83" s="57"/>
      <c r="G83" s="57"/>
      <c r="H83" s="57"/>
      <c r="I83" s="58"/>
      <c r="J83" s="58"/>
      <c r="K83" s="32"/>
      <c r="L83" s="99"/>
      <c r="M83" s="99"/>
      <c r="N83" s="99"/>
      <c r="O83" s="59"/>
      <c r="P83" s="60"/>
      <c r="Q83" s="60"/>
      <c r="R83" s="61"/>
      <c r="S83" s="61"/>
      <c r="T83" s="61"/>
      <c r="U83" s="37" t="str">
        <f t="shared" ref="U83:W83" si="81">(C83+F83+I83+L83+O83+R83)</f>
        <v>0</v>
      </c>
      <c r="V83" s="37" t="str">
        <f t="shared" si="81"/>
        <v>0</v>
      </c>
      <c r="W83" s="37" t="str">
        <f t="shared" si="81"/>
        <v>0</v>
      </c>
      <c r="X83" s="75" t="str">
        <f t="shared" si="46"/>
        <v>0</v>
      </c>
      <c r="Y83" s="75" t="str">
        <f t="shared" si="47"/>
        <v>0</v>
      </c>
      <c r="Z83" s="75" t="str">
        <f t="shared" si="48"/>
        <v>0</v>
      </c>
    </row>
    <row r="84" ht="14.25" customHeight="1">
      <c r="A84" s="27">
        <v>76.0</v>
      </c>
      <c r="B84" s="28" t="s">
        <v>93</v>
      </c>
      <c r="C84" s="56"/>
      <c r="D84" s="56"/>
      <c r="E84" s="56"/>
      <c r="F84" s="57"/>
      <c r="G84" s="57"/>
      <c r="H84" s="57"/>
      <c r="I84" s="58"/>
      <c r="J84" s="58"/>
      <c r="K84" s="32"/>
      <c r="L84" s="99"/>
      <c r="M84" s="99"/>
      <c r="N84" s="99"/>
      <c r="O84" s="59"/>
      <c r="P84" s="60"/>
      <c r="Q84" s="60"/>
      <c r="R84" s="61"/>
      <c r="S84" s="61"/>
      <c r="T84" s="61"/>
      <c r="U84" s="37" t="str">
        <f t="shared" ref="U84:W84" si="82">(C84+F84+I84+L84+O84+R84)</f>
        <v>0</v>
      </c>
      <c r="V84" s="37" t="str">
        <f t="shared" si="82"/>
        <v>0</v>
      </c>
      <c r="W84" s="37" t="str">
        <f t="shared" si="82"/>
        <v>0</v>
      </c>
      <c r="X84" s="75" t="str">
        <f t="shared" si="46"/>
        <v>0</v>
      </c>
      <c r="Y84" s="75" t="str">
        <f t="shared" si="47"/>
        <v>0</v>
      </c>
      <c r="Z84" s="75" t="str">
        <f t="shared" si="48"/>
        <v>0</v>
      </c>
    </row>
    <row r="85" ht="14.25" customHeight="1">
      <c r="A85" s="27">
        <v>77.0</v>
      </c>
      <c r="B85" s="28" t="s">
        <v>94</v>
      </c>
      <c r="C85" s="56"/>
      <c r="D85" s="56"/>
      <c r="E85" s="56"/>
      <c r="F85" s="57"/>
      <c r="G85" s="57"/>
      <c r="H85" s="57"/>
      <c r="I85" s="58"/>
      <c r="J85" s="58"/>
      <c r="K85" s="32"/>
      <c r="L85" s="99"/>
      <c r="M85" s="99"/>
      <c r="N85" s="99"/>
      <c r="O85" s="59"/>
      <c r="P85" s="60"/>
      <c r="Q85" s="60"/>
      <c r="R85" s="61"/>
      <c r="S85" s="61"/>
      <c r="T85" s="61"/>
      <c r="U85" s="37" t="str">
        <f t="shared" ref="U85:W85" si="83">(C85+F85+I85+L85+O85+R85)</f>
        <v>0</v>
      </c>
      <c r="V85" s="37" t="str">
        <f t="shared" si="83"/>
        <v>0</v>
      </c>
      <c r="W85" s="37" t="str">
        <f t="shared" si="83"/>
        <v>0</v>
      </c>
      <c r="X85" s="75" t="str">
        <f t="shared" si="46"/>
        <v>0</v>
      </c>
      <c r="Y85" s="75" t="str">
        <f t="shared" si="47"/>
        <v>0</v>
      </c>
      <c r="Z85" s="75" t="str">
        <f t="shared" si="48"/>
        <v>0</v>
      </c>
    </row>
    <row r="86" ht="14.25" customHeight="1">
      <c r="A86" s="27">
        <v>78.0</v>
      </c>
      <c r="B86" s="28" t="s">
        <v>95</v>
      </c>
      <c r="C86" s="56"/>
      <c r="D86" s="56"/>
      <c r="E86" s="56"/>
      <c r="F86" s="57"/>
      <c r="G86" s="57"/>
      <c r="H86" s="57"/>
      <c r="I86" s="58"/>
      <c r="J86" s="58"/>
      <c r="K86" s="32"/>
      <c r="L86" s="99"/>
      <c r="M86" s="99"/>
      <c r="N86" s="99"/>
      <c r="O86" s="59"/>
      <c r="P86" s="60"/>
      <c r="Q86" s="60"/>
      <c r="R86" s="61"/>
      <c r="S86" s="61"/>
      <c r="T86" s="61"/>
      <c r="U86" s="37" t="str">
        <f t="shared" ref="U86:W86" si="84">(C86+F86+I86+L86+O86+R86)</f>
        <v>0</v>
      </c>
      <c r="V86" s="37" t="str">
        <f t="shared" si="84"/>
        <v>0</v>
      </c>
      <c r="W86" s="37" t="str">
        <f t="shared" si="84"/>
        <v>0</v>
      </c>
      <c r="X86" s="75" t="str">
        <f t="shared" si="46"/>
        <v>0</v>
      </c>
      <c r="Y86" s="75" t="str">
        <f t="shared" si="47"/>
        <v>0</v>
      </c>
      <c r="Z86" s="75" t="str">
        <f t="shared" si="48"/>
        <v>0</v>
      </c>
    </row>
    <row r="87" ht="14.25" customHeight="1">
      <c r="A87" s="27">
        <v>79.0</v>
      </c>
      <c r="B87" s="28" t="s">
        <v>96</v>
      </c>
      <c r="C87" s="56"/>
      <c r="D87" s="56"/>
      <c r="E87" s="56"/>
      <c r="F87" s="57"/>
      <c r="G87" s="57"/>
      <c r="H87" s="57"/>
      <c r="I87" s="58"/>
      <c r="J87" s="58"/>
      <c r="K87" s="32"/>
      <c r="L87" s="99"/>
      <c r="M87" s="99"/>
      <c r="N87" s="99"/>
      <c r="O87" s="59"/>
      <c r="P87" s="60"/>
      <c r="Q87" s="60"/>
      <c r="R87" s="61"/>
      <c r="S87" s="61"/>
      <c r="T87" s="61"/>
      <c r="U87" s="37" t="str">
        <f t="shared" ref="U87:W87" si="85">(C87+F87+I87+L87+O87+R87)</f>
        <v>0</v>
      </c>
      <c r="V87" s="37" t="str">
        <f t="shared" si="85"/>
        <v>0</v>
      </c>
      <c r="W87" s="37" t="str">
        <f t="shared" si="85"/>
        <v>0</v>
      </c>
      <c r="X87" s="75" t="str">
        <f t="shared" si="46"/>
        <v>0</v>
      </c>
      <c r="Y87" s="75" t="str">
        <f t="shared" si="47"/>
        <v>0</v>
      </c>
      <c r="Z87" s="75" t="str">
        <f t="shared" si="48"/>
        <v>0</v>
      </c>
    </row>
    <row r="88" ht="14.25" customHeight="1">
      <c r="A88" s="27">
        <v>80.0</v>
      </c>
      <c r="B88" s="28" t="s">
        <v>97</v>
      </c>
      <c r="C88" s="56"/>
      <c r="D88" s="56"/>
      <c r="E88" s="56"/>
      <c r="F88" s="57"/>
      <c r="G88" s="57"/>
      <c r="H88" s="57"/>
      <c r="I88" s="58"/>
      <c r="J88" s="58"/>
      <c r="K88" s="32"/>
      <c r="L88" s="99"/>
      <c r="M88" s="99"/>
      <c r="N88" s="99"/>
      <c r="O88" s="59"/>
      <c r="P88" s="60"/>
      <c r="Q88" s="60"/>
      <c r="R88" s="61"/>
      <c r="S88" s="61"/>
      <c r="T88" s="61"/>
      <c r="U88" s="37" t="str">
        <f t="shared" ref="U88:W88" si="86">(C88+F88+I88+L88+O88+R88)</f>
        <v>0</v>
      </c>
      <c r="V88" s="37" t="str">
        <f t="shared" si="86"/>
        <v>0</v>
      </c>
      <c r="W88" s="37" t="str">
        <f t="shared" si="86"/>
        <v>0</v>
      </c>
      <c r="X88" s="75" t="str">
        <f t="shared" si="46"/>
        <v>0</v>
      </c>
      <c r="Y88" s="75" t="str">
        <f t="shared" si="47"/>
        <v>0</v>
      </c>
      <c r="Z88" s="75" t="str">
        <f t="shared" si="48"/>
        <v>0</v>
      </c>
    </row>
    <row r="89" ht="14.25" customHeight="1">
      <c r="A89" s="27">
        <v>81.0</v>
      </c>
      <c r="B89" s="28" t="s">
        <v>98</v>
      </c>
      <c r="C89" s="56"/>
      <c r="D89" s="56"/>
      <c r="E89" s="56"/>
      <c r="F89" s="57"/>
      <c r="G89" s="57"/>
      <c r="H89" s="57"/>
      <c r="I89" s="58"/>
      <c r="J89" s="58"/>
      <c r="K89" s="32"/>
      <c r="L89" s="99"/>
      <c r="M89" s="99"/>
      <c r="N89" s="99"/>
      <c r="O89" s="59"/>
      <c r="P89" s="60"/>
      <c r="Q89" s="60"/>
      <c r="R89" s="61"/>
      <c r="S89" s="61"/>
      <c r="T89" s="61"/>
      <c r="U89" s="37" t="str">
        <f t="shared" ref="U89:W89" si="87">(C89+F89+I89+L89+O89+R89)</f>
        <v>0</v>
      </c>
      <c r="V89" s="37" t="str">
        <f t="shared" si="87"/>
        <v>0</v>
      </c>
      <c r="W89" s="37" t="str">
        <f t="shared" si="87"/>
        <v>0</v>
      </c>
      <c r="X89" s="75" t="str">
        <f t="shared" si="46"/>
        <v>0</v>
      </c>
      <c r="Y89" s="75" t="str">
        <f t="shared" si="47"/>
        <v>0</v>
      </c>
      <c r="Z89" s="75" t="str">
        <f t="shared" si="48"/>
        <v>0</v>
      </c>
    </row>
    <row r="90" ht="14.25" customHeight="1">
      <c r="A90" s="27">
        <v>82.0</v>
      </c>
      <c r="B90" s="28" t="s">
        <v>99</v>
      </c>
      <c r="C90" s="56"/>
      <c r="D90" s="56"/>
      <c r="E90" s="56"/>
      <c r="F90" s="57"/>
      <c r="G90" s="57"/>
      <c r="H90" s="57"/>
      <c r="I90" s="58"/>
      <c r="J90" s="58"/>
      <c r="K90" s="32"/>
      <c r="L90" s="99"/>
      <c r="M90" s="99"/>
      <c r="N90" s="99"/>
      <c r="O90" s="59"/>
      <c r="P90" s="60"/>
      <c r="Q90" s="60"/>
      <c r="R90" s="61"/>
      <c r="S90" s="61"/>
      <c r="T90" s="61"/>
      <c r="U90" s="37" t="str">
        <f t="shared" ref="U90:W90" si="88">(C90+F90+I90+L90+O90+R90)</f>
        <v>0</v>
      </c>
      <c r="V90" s="37" t="str">
        <f t="shared" si="88"/>
        <v>0</v>
      </c>
      <c r="W90" s="37" t="str">
        <f t="shared" si="88"/>
        <v>0</v>
      </c>
      <c r="X90" s="75" t="str">
        <f t="shared" si="46"/>
        <v>0</v>
      </c>
      <c r="Y90" s="75" t="str">
        <f t="shared" si="47"/>
        <v>0</v>
      </c>
      <c r="Z90" s="75" t="str">
        <f t="shared" si="48"/>
        <v>0</v>
      </c>
    </row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 ht="14.25" customHeight="1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 ht="14.25" customHeight="1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ht="14.25" customHeight="1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ht="14.25" customHeight="1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ht="14.25" customHeight="1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ht="14.25" customHeigh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ht="14.25" customHeight="1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ht="14.25" customHeigh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ht="14.25" customHeight="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ht="14.25" customHeight="1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ht="14.25" customHeight="1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ht="14.25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ht="14.25" customHeight="1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ht="14.25" customHeigh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ht="14.25" customHeight="1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ht="14.25" customHeight="1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ht="14.25" customHeight="1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ht="14.25" customHeight="1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ht="14.25" customHeight="1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ht="14.25" customHeight="1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ht="14.25" customHeight="1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ht="14.25" customHeight="1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ht="14.25" customHeight="1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ht="14.25" customHeight="1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ht="14.25" customHeight="1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ht="14.25" customHeight="1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ht="14.25" customHeight="1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ht="14.25" customHeight="1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ht="14.25" customHeight="1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ht="14.2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ht="14.25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ht="14.25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ht="14.25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ht="14.25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ht="14.25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ht="14.25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ht="14.25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ht="14.25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ht="14.25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ht="14.25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ht="14.25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ht="14.25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ht="14.25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ht="14.25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ht="14.25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ht="14.25" customHeight="1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ht="14.25" customHeight="1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ht="14.25" customHeight="1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ht="14.25" customHeight="1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ht="14.25" customHeight="1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ht="14.25" customHeight="1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ht="14.25" customHeight="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ht="14.25" customHeight="1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ht="14.25" customHeight="1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ht="14.25" customHeight="1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ht="14.25" customHeight="1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ht="14.25" customHeight="1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ht="14.25" customHeight="1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ht="14.25" customHeight="1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ht="14.25" customHeight="1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ht="14.25" customHeight="1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ht="14.25" customHeight="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ht="14.25" customHeight="1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ht="14.25" customHeight="1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ht="14.25" customHeight="1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ht="14.25" customHeight="1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ht="14.25" customHeight="1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ht="14.25" customHeight="1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ht="14.25" customHeight="1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ht="14.25" customHeight="1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ht="14.25" customHeight="1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ht="14.25" customHeight="1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ht="14.25" customHeight="1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ht="14.25" customHeight="1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ht="14.25" customHeight="1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ht="14.25" customHeight="1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ht="14.25" customHeight="1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ht="14.25" customHeight="1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ht="14.25" customHeight="1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ht="14.25" customHeight="1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ht="14.25" customHeight="1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ht="14.25" customHeight="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ht="14.25" customHeight="1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ht="14.25" customHeight="1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ht="14.25" customHeight="1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ht="14.25" customHeight="1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ht="14.25" customHeight="1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ht="14.25" customHeight="1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ht="14.25" customHeight="1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ht="14.25" customHeight="1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ht="14.25" customHeight="1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ht="14.25" customHeight="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ht="14.25" customHeight="1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ht="14.25" customHeight="1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ht="14.25" customHeight="1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ht="14.25" customHeight="1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 ht="14.25" customHeight="1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 ht="14.25" customHeight="1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 ht="14.25" customHeight="1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 ht="14.25" customHeight="1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</row>
    <row r="200" ht="14.25" customHeight="1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</row>
    <row r="201" ht="14.25" customHeight="1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</row>
    <row r="202" ht="14.25" customHeight="1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</row>
    <row r="203" ht="14.25" customHeight="1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</row>
    <row r="204" ht="14.25" customHeight="1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</row>
    <row r="205" ht="14.25" customHeight="1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</row>
    <row r="206" ht="14.25" customHeight="1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</row>
    <row r="207" ht="14.25" customHeight="1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 ht="14.25" customHeight="1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 ht="14.25" customHeight="1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 ht="14.25" customHeight="1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 ht="14.25" customHeight="1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</row>
    <row r="212" ht="14.25" customHeight="1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</row>
    <row r="213" ht="14.25" customHeight="1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 ht="14.25" customHeight="1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 ht="14.25" customHeight="1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 ht="14.25" customHeight="1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 ht="14.25" customHeight="1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 ht="14.25" customHeight="1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 ht="14.25" customHeight="1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 ht="14.25" customHeight="1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 ht="14.25" customHeight="1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 ht="14.25" customHeight="1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</row>
    <row r="223" ht="14.25" customHeight="1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</row>
    <row r="224" ht="14.25" customHeight="1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</row>
    <row r="225" ht="14.25" customHeight="1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</row>
    <row r="226" ht="14.25" customHeight="1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</row>
    <row r="227" ht="14.25" customHeight="1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</row>
    <row r="228" ht="14.25" customHeight="1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</row>
    <row r="229" ht="14.25" customHeight="1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</row>
    <row r="230" ht="14.25" customHeight="1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</row>
    <row r="231" ht="14.25" customHeight="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</row>
    <row r="232" ht="14.25" customHeight="1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</row>
    <row r="233" ht="14.25" customHeight="1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</row>
    <row r="234" ht="14.25" customHeight="1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</row>
    <row r="235" ht="14.25" customHeight="1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</row>
    <row r="236" ht="14.25" customHeight="1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</row>
    <row r="237" ht="14.25" customHeight="1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</row>
    <row r="238" ht="14.25" customHeight="1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</row>
    <row r="239" ht="14.25" customHeight="1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</row>
    <row r="240" ht="14.25" customHeight="1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</row>
    <row r="241" ht="14.25" customHeight="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</row>
    <row r="242" ht="14.25" customHeight="1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</row>
    <row r="243" ht="14.25" customHeight="1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</row>
    <row r="244" ht="14.25" customHeight="1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</row>
    <row r="245" ht="14.25" customHeight="1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</row>
    <row r="246" ht="14.25" customHeight="1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</row>
    <row r="247" ht="14.25" customHeight="1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</row>
    <row r="248" ht="14.25" customHeight="1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</row>
    <row r="249" ht="14.25" customHeight="1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</row>
    <row r="250" ht="14.25" customHeight="1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</row>
    <row r="251" ht="14.25" customHeight="1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</row>
    <row r="252" ht="14.25" customHeight="1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</row>
    <row r="253" ht="14.25" customHeight="1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</row>
    <row r="254" ht="14.25" customHeight="1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</row>
    <row r="255" ht="14.25" customHeight="1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</row>
    <row r="256" ht="14.25" customHeight="1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</row>
    <row r="257" ht="14.25" customHeight="1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</row>
    <row r="258" ht="14.25" customHeight="1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</row>
    <row r="259" ht="14.25" customHeight="1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</row>
    <row r="260" ht="14.25" customHeight="1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</row>
    <row r="261" ht="14.25" customHeight="1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</row>
    <row r="262" ht="14.25" customHeight="1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</row>
    <row r="263" ht="14.25" customHeight="1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</row>
    <row r="264" ht="14.25" customHeight="1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</row>
    <row r="265" ht="14.25" customHeight="1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</row>
    <row r="266" ht="14.25" customHeight="1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</row>
    <row r="267" ht="14.25" customHeight="1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</row>
    <row r="268" ht="14.25" customHeight="1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</row>
    <row r="269" ht="14.25" customHeight="1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</row>
    <row r="270" ht="14.25" customHeight="1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</row>
    <row r="271" ht="14.25" customHeight="1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</row>
    <row r="272" ht="14.25" customHeight="1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</row>
    <row r="273" ht="14.25" customHeight="1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</row>
    <row r="274" ht="14.25" customHeight="1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</row>
    <row r="275" ht="14.25" customHeight="1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</row>
    <row r="276" ht="14.25" customHeight="1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Z276" s="72"/>
    </row>
    <row r="277" ht="14.25" customHeight="1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</row>
    <row r="278" ht="14.25" customHeight="1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</row>
    <row r="279" ht="14.25" customHeight="1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</row>
    <row r="280" ht="14.25" customHeight="1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</row>
    <row r="281" ht="14.25" customHeight="1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</row>
    <row r="282" ht="14.25" customHeight="1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</row>
    <row r="283" ht="14.25" customHeight="1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</row>
    <row r="284" ht="14.25" customHeight="1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</row>
    <row r="285" ht="14.25" customHeight="1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</row>
    <row r="286" ht="14.25" customHeight="1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</row>
    <row r="287" ht="14.25" customHeight="1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</row>
    <row r="288" ht="14.25" customHeight="1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</row>
    <row r="289" ht="14.25" customHeight="1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</row>
    <row r="290" ht="14.25" customHeight="1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2"/>
    </row>
    <row r="291" ht="14.25" customHeight="1">
      <c r="A291" s="72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</row>
    <row r="292" ht="14.25" customHeight="1">
      <c r="A292" s="72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2"/>
      <c r="W292" s="72"/>
      <c r="X292" s="72"/>
      <c r="Y292" s="72"/>
      <c r="Z292" s="72"/>
    </row>
    <row r="293" ht="14.25" customHeight="1">
      <c r="A293" s="72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</row>
    <row r="294" ht="14.25" customHeight="1">
      <c r="A294" s="72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72"/>
      <c r="X294" s="72"/>
      <c r="Y294" s="72"/>
      <c r="Z294" s="72"/>
    </row>
    <row r="295" ht="14.25" customHeight="1">
      <c r="A295" s="72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72"/>
      <c r="Z295" s="72"/>
    </row>
    <row r="296" ht="14.25" customHeight="1">
      <c r="A296" s="72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</row>
    <row r="297" ht="14.25" customHeight="1">
      <c r="A297" s="72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  <c r="U297" s="72"/>
      <c r="V297" s="72"/>
      <c r="W297" s="72"/>
      <c r="X297" s="72"/>
      <c r="Y297" s="72"/>
      <c r="Z297" s="72"/>
    </row>
    <row r="298" ht="14.25" customHeight="1">
      <c r="A298" s="72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</row>
    <row r="299" ht="14.25" customHeight="1">
      <c r="A299" s="72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  <c r="U299" s="72"/>
      <c r="V299" s="72"/>
      <c r="W299" s="72"/>
      <c r="X299" s="72"/>
      <c r="Y299" s="72"/>
      <c r="Z299" s="72"/>
    </row>
    <row r="300" ht="14.25" customHeight="1">
      <c r="A300" s="72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72"/>
      <c r="X300" s="72"/>
      <c r="Y300" s="72"/>
      <c r="Z300" s="72"/>
    </row>
    <row r="301" ht="14.25" customHeight="1">
      <c r="A301" s="72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  <c r="V301" s="72"/>
      <c r="W301" s="72"/>
      <c r="X301" s="72"/>
      <c r="Y301" s="72"/>
      <c r="Z301" s="72"/>
    </row>
    <row r="302" ht="14.25" customHeight="1">
      <c r="A302" s="72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2"/>
      <c r="V302" s="72"/>
      <c r="W302" s="72"/>
      <c r="X302" s="72"/>
      <c r="Y302" s="72"/>
      <c r="Z302" s="72"/>
    </row>
    <row r="303" ht="14.25" customHeight="1">
      <c r="A303" s="72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  <c r="V303" s="72"/>
      <c r="W303" s="72"/>
      <c r="X303" s="72"/>
      <c r="Y303" s="72"/>
      <c r="Z303" s="72"/>
    </row>
    <row r="304" ht="14.25" customHeight="1">
      <c r="A304" s="72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</row>
    <row r="305" ht="14.25" customHeight="1">
      <c r="A305" s="72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</row>
    <row r="306" ht="14.25" customHeight="1">
      <c r="A306" s="72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  <c r="V306" s="72"/>
      <c r="W306" s="72"/>
      <c r="X306" s="72"/>
      <c r="Y306" s="72"/>
      <c r="Z306" s="72"/>
    </row>
    <row r="307" ht="14.25" customHeight="1">
      <c r="A307" s="72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2"/>
      <c r="W307" s="72"/>
      <c r="X307" s="72"/>
      <c r="Y307" s="72"/>
      <c r="Z307" s="72"/>
    </row>
    <row r="308" ht="14.25" customHeight="1">
      <c r="A308" s="72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</row>
    <row r="309" ht="14.25" customHeight="1">
      <c r="A309" s="72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</row>
    <row r="310" ht="14.25" customHeight="1">
      <c r="A310" s="72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/>
      <c r="V310" s="72"/>
      <c r="W310" s="72"/>
      <c r="X310" s="72"/>
      <c r="Y310" s="72"/>
      <c r="Z310" s="72"/>
    </row>
    <row r="311" ht="14.25" customHeight="1">
      <c r="A311" s="72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  <c r="V311" s="72"/>
      <c r="W311" s="72"/>
      <c r="X311" s="72"/>
      <c r="Y311" s="72"/>
      <c r="Z311" s="72"/>
    </row>
    <row r="312" ht="14.25" customHeight="1">
      <c r="A312" s="72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</row>
    <row r="313" ht="14.25" customHeight="1">
      <c r="A313" s="72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  <c r="V313" s="72"/>
      <c r="W313" s="72"/>
      <c r="X313" s="72"/>
      <c r="Y313" s="72"/>
      <c r="Z313" s="72"/>
    </row>
    <row r="314" ht="14.25" customHeight="1">
      <c r="A314" s="72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/>
      <c r="V314" s="72"/>
      <c r="W314" s="72"/>
      <c r="X314" s="72"/>
      <c r="Y314" s="72"/>
      <c r="Z314" s="72"/>
    </row>
    <row r="315" ht="14.25" customHeight="1">
      <c r="A315" s="72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</row>
    <row r="316" ht="14.25" customHeight="1">
      <c r="A316" s="72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  <c r="U316" s="72"/>
      <c r="V316" s="72"/>
      <c r="W316" s="72"/>
      <c r="X316" s="72"/>
      <c r="Y316" s="72"/>
      <c r="Z316" s="72"/>
    </row>
    <row r="317" ht="14.25" customHeight="1">
      <c r="A317" s="72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2"/>
      <c r="W317" s="72"/>
      <c r="X317" s="72"/>
      <c r="Y317" s="72"/>
      <c r="Z317" s="72"/>
    </row>
    <row r="318" ht="14.25" customHeight="1">
      <c r="A318" s="72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V318" s="72"/>
      <c r="W318" s="72"/>
      <c r="X318" s="72"/>
      <c r="Y318" s="72"/>
      <c r="Z318" s="72"/>
    </row>
    <row r="319" ht="14.25" customHeight="1">
      <c r="A319" s="72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V319" s="72"/>
      <c r="W319" s="72"/>
      <c r="X319" s="72"/>
      <c r="Y319" s="72"/>
      <c r="Z319" s="72"/>
    </row>
    <row r="320" ht="14.25" customHeight="1">
      <c r="A320" s="72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/>
      <c r="W320" s="72"/>
      <c r="X320" s="72"/>
      <c r="Y320" s="72"/>
      <c r="Z320" s="72"/>
    </row>
    <row r="321" ht="14.25" customHeight="1">
      <c r="A321" s="72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72"/>
      <c r="X321" s="72"/>
      <c r="Y321" s="72"/>
      <c r="Z321" s="72"/>
    </row>
    <row r="322" ht="14.25" customHeight="1">
      <c r="A322" s="72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</row>
    <row r="323" ht="14.25" customHeight="1">
      <c r="A323" s="72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/>
      <c r="W323" s="72"/>
      <c r="X323" s="72"/>
      <c r="Y323" s="72"/>
      <c r="Z323" s="72"/>
    </row>
    <row r="324" ht="14.25" customHeight="1">
      <c r="A324" s="72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V324" s="72"/>
      <c r="W324" s="72"/>
      <c r="X324" s="72"/>
      <c r="Y324" s="72"/>
      <c r="Z324" s="72"/>
    </row>
    <row r="325" ht="14.25" customHeight="1">
      <c r="A325" s="72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V325" s="72"/>
      <c r="W325" s="72"/>
      <c r="X325" s="72"/>
      <c r="Y325" s="72"/>
      <c r="Z325" s="72"/>
    </row>
    <row r="326" ht="14.25" customHeight="1">
      <c r="A326" s="72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72"/>
      <c r="X326" s="72"/>
      <c r="Y326" s="72"/>
      <c r="Z326" s="72"/>
    </row>
    <row r="327" ht="14.25" customHeight="1">
      <c r="A327" s="72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72"/>
      <c r="X327" s="72"/>
      <c r="Y327" s="72"/>
      <c r="Z327" s="72"/>
    </row>
    <row r="328" ht="14.25" customHeight="1">
      <c r="A328" s="72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</row>
    <row r="329" ht="14.25" customHeight="1">
      <c r="A329" s="72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  <c r="Z329" s="72"/>
    </row>
    <row r="330" ht="14.25" customHeight="1">
      <c r="A330" s="72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72"/>
      <c r="X330" s="72"/>
      <c r="Y330" s="72"/>
      <c r="Z330" s="72"/>
    </row>
    <row r="331" ht="14.25" customHeight="1">
      <c r="A331" s="72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2"/>
    </row>
    <row r="332" ht="14.25" customHeight="1">
      <c r="A332" s="72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V332" s="72"/>
      <c r="W332" s="72"/>
      <c r="X332" s="72"/>
      <c r="Y332" s="72"/>
      <c r="Z332" s="72"/>
    </row>
    <row r="333" ht="14.25" customHeight="1">
      <c r="A333" s="72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</row>
    <row r="334" ht="14.25" customHeight="1">
      <c r="A334" s="72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  <c r="Y334" s="72"/>
      <c r="Z334" s="72"/>
    </row>
    <row r="335" ht="14.25" customHeight="1">
      <c r="A335" s="72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</row>
    <row r="336" ht="14.25" customHeight="1">
      <c r="A336" s="72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72"/>
      <c r="X336" s="72"/>
      <c r="Y336" s="72"/>
      <c r="Z336" s="72"/>
    </row>
    <row r="337" ht="14.25" customHeight="1">
      <c r="A337" s="72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72"/>
      <c r="X337" s="72"/>
      <c r="Y337" s="72"/>
      <c r="Z337" s="72"/>
    </row>
    <row r="338" ht="14.25" customHeight="1">
      <c r="A338" s="72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  <c r="Z338" s="72"/>
    </row>
    <row r="339" ht="14.25" customHeight="1">
      <c r="A339" s="72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/>
      <c r="X339" s="72"/>
      <c r="Y339" s="72"/>
      <c r="Z339" s="72"/>
    </row>
    <row r="340" ht="14.25" customHeight="1">
      <c r="A340" s="72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72"/>
      <c r="X340" s="72"/>
      <c r="Y340" s="72"/>
      <c r="Z340" s="72"/>
    </row>
    <row r="341" ht="14.25" customHeight="1">
      <c r="A341" s="72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  <c r="U341" s="72"/>
      <c r="V341" s="72"/>
      <c r="W341" s="72"/>
      <c r="X341" s="72"/>
      <c r="Y341" s="72"/>
      <c r="Z341" s="72"/>
    </row>
    <row r="342" ht="14.25" customHeight="1">
      <c r="A342" s="72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</row>
    <row r="343" ht="14.25" customHeight="1">
      <c r="A343" s="72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</row>
    <row r="344" ht="14.25" customHeight="1">
      <c r="A344" s="72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V344" s="72"/>
      <c r="W344" s="72"/>
      <c r="X344" s="72"/>
      <c r="Y344" s="72"/>
      <c r="Z344" s="72"/>
    </row>
    <row r="345" ht="14.25" customHeight="1">
      <c r="A345" s="72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  <c r="V345" s="72"/>
      <c r="W345" s="72"/>
      <c r="X345" s="72"/>
      <c r="Y345" s="72"/>
      <c r="Z345" s="72"/>
    </row>
    <row r="346" ht="14.25" customHeight="1">
      <c r="A346" s="72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  <c r="V346" s="72"/>
      <c r="W346" s="72"/>
      <c r="X346" s="72"/>
      <c r="Y346" s="72"/>
      <c r="Z346" s="72"/>
    </row>
    <row r="347" ht="14.25" customHeight="1">
      <c r="A347" s="72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</row>
    <row r="348" ht="14.25" customHeight="1">
      <c r="A348" s="72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72"/>
      <c r="X348" s="72"/>
      <c r="Y348" s="72"/>
      <c r="Z348" s="72"/>
    </row>
    <row r="349" ht="14.25" customHeight="1">
      <c r="A349" s="72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  <c r="V349" s="72"/>
      <c r="W349" s="72"/>
      <c r="X349" s="72"/>
      <c r="Y349" s="72"/>
      <c r="Z349" s="72"/>
    </row>
    <row r="350" ht="14.25" customHeight="1">
      <c r="A350" s="72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</row>
    <row r="351" ht="14.25" customHeight="1">
      <c r="A351" s="72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  <c r="V351" s="72"/>
      <c r="W351" s="72"/>
      <c r="X351" s="72"/>
      <c r="Y351" s="72"/>
      <c r="Z351" s="72"/>
    </row>
    <row r="352" ht="14.25" customHeight="1">
      <c r="A352" s="72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  <c r="V352" s="72"/>
      <c r="W352" s="72"/>
      <c r="X352" s="72"/>
      <c r="Y352" s="72"/>
      <c r="Z352" s="72"/>
    </row>
    <row r="353" ht="14.25" customHeight="1">
      <c r="A353" s="72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2"/>
      <c r="W353" s="72"/>
      <c r="X353" s="72"/>
      <c r="Y353" s="72"/>
      <c r="Z353" s="72"/>
    </row>
    <row r="354" ht="14.25" customHeight="1">
      <c r="A354" s="72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V354" s="72"/>
      <c r="W354" s="72"/>
      <c r="X354" s="72"/>
      <c r="Y354" s="72"/>
      <c r="Z354" s="72"/>
    </row>
    <row r="355" ht="14.25" customHeight="1">
      <c r="A355" s="72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</row>
    <row r="356" ht="14.25" customHeight="1">
      <c r="A356" s="72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  <c r="Z356" s="72"/>
    </row>
    <row r="357" ht="14.25" customHeight="1">
      <c r="A357" s="72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  <c r="V357" s="72"/>
      <c r="W357" s="72"/>
      <c r="X357" s="72"/>
      <c r="Y357" s="72"/>
      <c r="Z357" s="72"/>
    </row>
    <row r="358" ht="14.25" customHeight="1">
      <c r="A358" s="72"/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  <c r="U358" s="72"/>
      <c r="V358" s="72"/>
      <c r="W358" s="72"/>
      <c r="X358" s="72"/>
      <c r="Y358" s="72"/>
      <c r="Z358" s="72"/>
    </row>
    <row r="359" ht="14.25" customHeight="1">
      <c r="A359" s="72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  <c r="V359" s="72"/>
      <c r="W359" s="72"/>
      <c r="X359" s="72"/>
      <c r="Y359" s="72"/>
      <c r="Z359" s="72"/>
    </row>
    <row r="360" ht="14.25" customHeight="1">
      <c r="A360" s="72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</row>
    <row r="361" ht="14.25" customHeight="1">
      <c r="A361" s="72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  <c r="V361" s="72"/>
      <c r="W361" s="72"/>
      <c r="X361" s="72"/>
      <c r="Y361" s="72"/>
      <c r="Z361" s="72"/>
    </row>
    <row r="362" ht="14.25" customHeight="1">
      <c r="A362" s="72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</row>
    <row r="363" ht="14.25" customHeight="1">
      <c r="A363" s="72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</row>
    <row r="364" ht="14.25" customHeight="1">
      <c r="A364" s="72"/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</row>
    <row r="365" ht="14.25" customHeight="1">
      <c r="A365" s="72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V365" s="72"/>
      <c r="W365" s="72"/>
      <c r="X365" s="72"/>
      <c r="Y365" s="72"/>
      <c r="Z365" s="72"/>
    </row>
    <row r="366" ht="14.25" customHeight="1">
      <c r="A366" s="72"/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  <c r="V366" s="72"/>
      <c r="W366" s="72"/>
      <c r="X366" s="72"/>
      <c r="Y366" s="72"/>
      <c r="Z366" s="72"/>
    </row>
    <row r="367" ht="14.25" customHeight="1">
      <c r="A367" s="72"/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  <c r="V367" s="72"/>
      <c r="W367" s="72"/>
      <c r="X367" s="72"/>
      <c r="Y367" s="72"/>
      <c r="Z367" s="72"/>
    </row>
    <row r="368" ht="14.25" customHeight="1">
      <c r="A368" s="72"/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2"/>
      <c r="W368" s="72"/>
      <c r="X368" s="72"/>
      <c r="Y368" s="72"/>
      <c r="Z368" s="72"/>
    </row>
    <row r="369" ht="14.25" customHeight="1">
      <c r="A369" s="72"/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72"/>
      <c r="X369" s="72"/>
      <c r="Y369" s="72"/>
      <c r="Z369" s="72"/>
    </row>
    <row r="370" ht="14.25" customHeight="1">
      <c r="A370" s="72"/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72"/>
      <c r="X370" s="72"/>
      <c r="Y370" s="72"/>
      <c r="Z370" s="72"/>
    </row>
    <row r="371" ht="14.25" customHeight="1">
      <c r="A371" s="72"/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2"/>
      <c r="Z371" s="72"/>
    </row>
    <row r="372" ht="14.25" customHeight="1">
      <c r="A372" s="72"/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V372" s="72"/>
      <c r="W372" s="72"/>
      <c r="X372" s="72"/>
      <c r="Y372" s="72"/>
      <c r="Z372" s="72"/>
    </row>
    <row r="373" ht="14.25" customHeight="1">
      <c r="A373" s="72"/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72"/>
      <c r="X373" s="72"/>
      <c r="Y373" s="72"/>
      <c r="Z373" s="72"/>
    </row>
    <row r="374" ht="14.25" customHeight="1">
      <c r="A374" s="72"/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  <c r="U374" s="72"/>
      <c r="V374" s="72"/>
      <c r="W374" s="72"/>
      <c r="X374" s="72"/>
      <c r="Y374" s="72"/>
      <c r="Z374" s="72"/>
    </row>
    <row r="375" ht="14.25" customHeight="1">
      <c r="A375" s="72"/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  <c r="V375" s="72"/>
      <c r="W375" s="72"/>
      <c r="X375" s="72"/>
      <c r="Y375" s="72"/>
      <c r="Z375" s="72"/>
    </row>
    <row r="376" ht="14.25" customHeight="1">
      <c r="A376" s="72"/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  <c r="U376" s="72"/>
      <c r="V376" s="72"/>
      <c r="W376" s="72"/>
      <c r="X376" s="72"/>
      <c r="Y376" s="72"/>
      <c r="Z376" s="72"/>
    </row>
    <row r="377" ht="14.25" customHeight="1">
      <c r="A377" s="72"/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  <c r="V377" s="72"/>
      <c r="W377" s="72"/>
      <c r="X377" s="72"/>
      <c r="Y377" s="72"/>
      <c r="Z377" s="72"/>
    </row>
    <row r="378" ht="14.25" customHeight="1">
      <c r="A378" s="72"/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  <c r="U378" s="72"/>
      <c r="V378" s="72"/>
      <c r="W378" s="72"/>
      <c r="X378" s="72"/>
      <c r="Y378" s="72"/>
      <c r="Z378" s="72"/>
    </row>
    <row r="379" ht="14.25" customHeight="1">
      <c r="A379" s="72"/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  <c r="V379" s="72"/>
      <c r="W379" s="72"/>
      <c r="X379" s="72"/>
      <c r="Y379" s="72"/>
      <c r="Z379" s="72"/>
    </row>
    <row r="380" ht="14.25" customHeight="1">
      <c r="A380" s="72"/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  <c r="U380" s="72"/>
      <c r="V380" s="72"/>
      <c r="W380" s="72"/>
      <c r="X380" s="72"/>
      <c r="Y380" s="72"/>
      <c r="Z380" s="72"/>
    </row>
    <row r="381" ht="14.25" customHeight="1">
      <c r="A381" s="72"/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72"/>
      <c r="V381" s="72"/>
      <c r="W381" s="72"/>
      <c r="X381" s="72"/>
      <c r="Y381" s="72"/>
      <c r="Z381" s="72"/>
    </row>
    <row r="382" ht="14.25" customHeight="1">
      <c r="A382" s="72"/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  <c r="U382" s="72"/>
      <c r="V382" s="72"/>
      <c r="W382" s="72"/>
      <c r="X382" s="72"/>
      <c r="Y382" s="72"/>
      <c r="Z382" s="72"/>
    </row>
    <row r="383" ht="14.25" customHeight="1">
      <c r="A383" s="72"/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  <c r="V383" s="72"/>
      <c r="W383" s="72"/>
      <c r="X383" s="72"/>
      <c r="Y383" s="72"/>
      <c r="Z383" s="72"/>
    </row>
    <row r="384" ht="14.25" customHeight="1">
      <c r="A384" s="72"/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  <c r="U384" s="72"/>
      <c r="V384" s="72"/>
      <c r="W384" s="72"/>
      <c r="X384" s="72"/>
      <c r="Y384" s="72"/>
      <c r="Z384" s="72"/>
    </row>
    <row r="385" ht="14.25" customHeight="1">
      <c r="A385" s="72"/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V385" s="72"/>
      <c r="W385" s="72"/>
      <c r="X385" s="72"/>
      <c r="Y385" s="72"/>
      <c r="Z385" s="72"/>
    </row>
    <row r="386" ht="14.25" customHeight="1">
      <c r="A386" s="72"/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</row>
    <row r="387" ht="14.25" customHeight="1">
      <c r="A387" s="72"/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  <c r="V387" s="72"/>
      <c r="W387" s="72"/>
      <c r="X387" s="72"/>
      <c r="Y387" s="72"/>
      <c r="Z387" s="72"/>
    </row>
    <row r="388" ht="14.25" customHeight="1">
      <c r="A388" s="72"/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  <c r="U388" s="72"/>
      <c r="V388" s="72"/>
      <c r="W388" s="72"/>
      <c r="X388" s="72"/>
      <c r="Y388" s="72"/>
      <c r="Z388" s="72"/>
    </row>
    <row r="389" ht="14.25" customHeight="1">
      <c r="A389" s="72"/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</row>
    <row r="390" ht="14.25" customHeight="1">
      <c r="A390" s="72"/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  <c r="U390" s="72"/>
      <c r="V390" s="72"/>
      <c r="W390" s="72"/>
      <c r="X390" s="72"/>
      <c r="Y390" s="72"/>
      <c r="Z390" s="72"/>
    </row>
    <row r="391" ht="14.25" customHeight="1">
      <c r="A391" s="72"/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72"/>
      <c r="Y391" s="72"/>
      <c r="Z391" s="72"/>
    </row>
    <row r="392" ht="14.25" customHeight="1">
      <c r="A392" s="72"/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  <c r="U392" s="72"/>
      <c r="V392" s="72"/>
      <c r="W392" s="72"/>
      <c r="X392" s="72"/>
      <c r="Y392" s="72"/>
      <c r="Z392" s="72"/>
    </row>
    <row r="393" ht="14.25" customHeight="1">
      <c r="A393" s="72"/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</row>
    <row r="394" ht="14.25" customHeight="1">
      <c r="A394" s="72"/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72"/>
      <c r="Y394" s="72"/>
      <c r="Z394" s="72"/>
    </row>
    <row r="395" ht="14.25" customHeight="1">
      <c r="A395" s="72"/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/>
      <c r="V395" s="72"/>
      <c r="W395" s="72"/>
      <c r="X395" s="72"/>
      <c r="Y395" s="72"/>
      <c r="Z395" s="72"/>
    </row>
    <row r="396" ht="14.25" customHeight="1">
      <c r="A396" s="72"/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</row>
    <row r="397" ht="14.25" customHeight="1">
      <c r="A397" s="72"/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  <c r="U397" s="72"/>
      <c r="V397" s="72"/>
      <c r="W397" s="72"/>
      <c r="X397" s="72"/>
      <c r="Y397" s="72"/>
      <c r="Z397" s="72"/>
    </row>
    <row r="398" ht="14.25" customHeight="1">
      <c r="A398" s="72"/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72"/>
      <c r="Y398" s="72"/>
      <c r="Z398" s="72"/>
    </row>
    <row r="399" ht="14.25" customHeight="1">
      <c r="A399" s="72"/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  <c r="U399" s="72"/>
      <c r="V399" s="72"/>
      <c r="W399" s="72"/>
      <c r="X399" s="72"/>
      <c r="Y399" s="72"/>
      <c r="Z399" s="72"/>
    </row>
    <row r="400" ht="14.25" customHeight="1">
      <c r="A400" s="72"/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72"/>
      <c r="Y400" s="72"/>
      <c r="Z400" s="72"/>
    </row>
    <row r="401" ht="14.25" customHeight="1">
      <c r="A401" s="72"/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  <c r="U401" s="72"/>
      <c r="V401" s="72"/>
      <c r="W401" s="72"/>
      <c r="X401" s="72"/>
      <c r="Y401" s="72"/>
      <c r="Z401" s="72"/>
    </row>
    <row r="402" ht="14.25" customHeight="1">
      <c r="A402" s="72"/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</row>
    <row r="403" ht="14.25" customHeight="1">
      <c r="A403" s="72"/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  <c r="U403" s="72"/>
      <c r="V403" s="72"/>
      <c r="W403" s="72"/>
      <c r="X403" s="72"/>
      <c r="Y403" s="72"/>
      <c r="Z403" s="72"/>
    </row>
    <row r="404" ht="14.25" customHeight="1">
      <c r="A404" s="72"/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  <c r="U404" s="72"/>
      <c r="V404" s="72"/>
      <c r="W404" s="72"/>
      <c r="X404" s="72"/>
      <c r="Y404" s="72"/>
      <c r="Z404" s="72"/>
    </row>
    <row r="405" ht="14.25" customHeight="1">
      <c r="A405" s="72"/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72"/>
      <c r="Y405" s="72"/>
      <c r="Z405" s="72"/>
    </row>
    <row r="406" ht="14.25" customHeight="1">
      <c r="A406" s="72"/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72"/>
      <c r="Y406" s="72"/>
      <c r="Z406" s="72"/>
    </row>
    <row r="407" ht="14.25" customHeight="1">
      <c r="A407" s="72"/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  <c r="U407" s="72"/>
      <c r="V407" s="72"/>
      <c r="W407" s="72"/>
      <c r="X407" s="72"/>
      <c r="Y407" s="72"/>
      <c r="Z407" s="72"/>
    </row>
    <row r="408" ht="14.25" customHeight="1">
      <c r="A408" s="72"/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  <c r="U408" s="72"/>
      <c r="V408" s="72"/>
      <c r="W408" s="72"/>
      <c r="X408" s="72"/>
      <c r="Y408" s="72"/>
      <c r="Z408" s="72"/>
    </row>
    <row r="409" ht="14.25" customHeight="1">
      <c r="A409" s="72"/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72"/>
      <c r="Y409" s="72"/>
      <c r="Z409" s="72"/>
    </row>
    <row r="410" ht="14.25" customHeight="1">
      <c r="A410" s="72"/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  <c r="U410" s="72"/>
      <c r="V410" s="72"/>
      <c r="W410" s="72"/>
      <c r="X410" s="72"/>
      <c r="Y410" s="72"/>
      <c r="Z410" s="72"/>
    </row>
    <row r="411" ht="14.25" customHeight="1">
      <c r="A411" s="72"/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  <c r="U411" s="72"/>
      <c r="V411" s="72"/>
      <c r="W411" s="72"/>
      <c r="X411" s="72"/>
      <c r="Y411" s="72"/>
      <c r="Z411" s="72"/>
    </row>
    <row r="412" ht="14.25" customHeight="1">
      <c r="A412" s="72"/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  <c r="U412" s="72"/>
      <c r="V412" s="72"/>
      <c r="W412" s="72"/>
      <c r="X412" s="72"/>
      <c r="Y412" s="72"/>
      <c r="Z412" s="72"/>
    </row>
    <row r="413" ht="14.25" customHeight="1">
      <c r="A413" s="72"/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</row>
    <row r="414" ht="14.25" customHeight="1">
      <c r="A414" s="72"/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  <c r="U414" s="72"/>
      <c r="V414" s="72"/>
      <c r="W414" s="72"/>
      <c r="X414" s="72"/>
      <c r="Y414" s="72"/>
      <c r="Z414" s="72"/>
    </row>
    <row r="415" ht="14.25" customHeight="1">
      <c r="A415" s="72"/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72"/>
      <c r="W415" s="72"/>
      <c r="X415" s="72"/>
      <c r="Y415" s="72"/>
      <c r="Z415" s="72"/>
    </row>
    <row r="416" ht="14.25" customHeight="1">
      <c r="A416" s="72"/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</row>
    <row r="417" ht="14.25" customHeight="1">
      <c r="A417" s="72"/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</row>
    <row r="418" ht="14.25" customHeight="1">
      <c r="A418" s="72"/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  <c r="U418" s="72"/>
      <c r="V418" s="72"/>
      <c r="W418" s="72"/>
      <c r="X418" s="72"/>
      <c r="Y418" s="72"/>
      <c r="Z418" s="72"/>
    </row>
    <row r="419" ht="14.25" customHeight="1">
      <c r="A419" s="72"/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  <c r="U419" s="72"/>
      <c r="V419" s="72"/>
      <c r="W419" s="72"/>
      <c r="X419" s="72"/>
      <c r="Y419" s="72"/>
      <c r="Z419" s="72"/>
    </row>
    <row r="420" ht="14.25" customHeight="1">
      <c r="A420" s="72"/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  <c r="U420" s="72"/>
      <c r="V420" s="72"/>
      <c r="W420" s="72"/>
      <c r="X420" s="72"/>
      <c r="Y420" s="72"/>
      <c r="Z420" s="72"/>
    </row>
    <row r="421" ht="14.25" customHeight="1">
      <c r="A421" s="72"/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  <c r="U421" s="72"/>
      <c r="V421" s="72"/>
      <c r="W421" s="72"/>
      <c r="X421" s="72"/>
      <c r="Y421" s="72"/>
      <c r="Z421" s="72"/>
    </row>
    <row r="422" ht="14.25" customHeight="1">
      <c r="A422" s="72"/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</row>
    <row r="423" ht="14.25" customHeight="1">
      <c r="A423" s="72"/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  <c r="U423" s="72"/>
      <c r="V423" s="72"/>
      <c r="W423" s="72"/>
      <c r="X423" s="72"/>
      <c r="Y423" s="72"/>
      <c r="Z423" s="72"/>
    </row>
    <row r="424" ht="14.25" customHeight="1">
      <c r="A424" s="72"/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  <c r="U424" s="72"/>
      <c r="V424" s="72"/>
      <c r="W424" s="72"/>
      <c r="X424" s="72"/>
      <c r="Y424" s="72"/>
      <c r="Z424" s="72"/>
    </row>
    <row r="425" ht="14.25" customHeight="1">
      <c r="A425" s="72"/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  <c r="U425" s="72"/>
      <c r="V425" s="72"/>
      <c r="W425" s="72"/>
      <c r="X425" s="72"/>
      <c r="Y425" s="72"/>
      <c r="Z425" s="72"/>
    </row>
    <row r="426" ht="14.25" customHeight="1">
      <c r="A426" s="72"/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72"/>
      <c r="Y426" s="72"/>
      <c r="Z426" s="72"/>
    </row>
    <row r="427" ht="14.25" customHeight="1">
      <c r="A427" s="72"/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  <c r="U427" s="72"/>
      <c r="V427" s="72"/>
      <c r="W427" s="72"/>
      <c r="X427" s="72"/>
      <c r="Y427" s="72"/>
      <c r="Z427" s="72"/>
    </row>
    <row r="428" ht="14.25" customHeight="1">
      <c r="A428" s="72"/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  <c r="U428" s="72"/>
      <c r="V428" s="72"/>
      <c r="W428" s="72"/>
      <c r="X428" s="72"/>
      <c r="Y428" s="72"/>
      <c r="Z428" s="72"/>
    </row>
    <row r="429" ht="14.25" customHeight="1">
      <c r="A429" s="72"/>
      <c r="B429" s="72"/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  <c r="U429" s="72"/>
      <c r="V429" s="72"/>
      <c r="W429" s="72"/>
      <c r="X429" s="72"/>
      <c r="Y429" s="72"/>
      <c r="Z429" s="72"/>
    </row>
    <row r="430" ht="14.25" customHeight="1">
      <c r="A430" s="72"/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72"/>
      <c r="Y430" s="72"/>
      <c r="Z430" s="72"/>
    </row>
    <row r="431" ht="14.25" customHeight="1">
      <c r="A431" s="72"/>
      <c r="B431" s="72"/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</row>
    <row r="432" ht="14.25" customHeight="1">
      <c r="A432" s="72"/>
      <c r="B432" s="72"/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  <c r="U432" s="72"/>
      <c r="V432" s="72"/>
      <c r="W432" s="72"/>
      <c r="X432" s="72"/>
      <c r="Y432" s="72"/>
      <c r="Z432" s="72"/>
    </row>
    <row r="433" ht="14.25" customHeight="1">
      <c r="A433" s="72"/>
      <c r="B433" s="72"/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</row>
    <row r="434" ht="14.25" customHeight="1">
      <c r="A434" s="72"/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72"/>
      <c r="Y434" s="72"/>
      <c r="Z434" s="72"/>
    </row>
    <row r="435" ht="14.25" customHeight="1">
      <c r="A435" s="72"/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  <c r="U435" s="72"/>
      <c r="V435" s="72"/>
      <c r="W435" s="72"/>
      <c r="X435" s="72"/>
      <c r="Y435" s="72"/>
      <c r="Z435" s="72"/>
    </row>
    <row r="436" ht="14.25" customHeight="1">
      <c r="A436" s="72"/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  <c r="U436" s="72"/>
      <c r="V436" s="72"/>
      <c r="W436" s="72"/>
      <c r="X436" s="72"/>
      <c r="Y436" s="72"/>
      <c r="Z436" s="72"/>
    </row>
    <row r="437" ht="14.25" customHeight="1">
      <c r="A437" s="72"/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  <c r="U437" s="72"/>
      <c r="V437" s="72"/>
      <c r="W437" s="72"/>
      <c r="X437" s="72"/>
      <c r="Y437" s="72"/>
      <c r="Z437" s="72"/>
    </row>
    <row r="438" ht="14.25" customHeight="1">
      <c r="A438" s="72"/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  <c r="U438" s="72"/>
      <c r="V438" s="72"/>
      <c r="W438" s="72"/>
      <c r="X438" s="72"/>
      <c r="Y438" s="72"/>
      <c r="Z438" s="72"/>
    </row>
    <row r="439" ht="14.25" customHeight="1">
      <c r="A439" s="72"/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72"/>
      <c r="Y439" s="72"/>
      <c r="Z439" s="72"/>
    </row>
    <row r="440" ht="14.25" customHeight="1">
      <c r="A440" s="72"/>
      <c r="B440" s="72"/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  <c r="U440" s="72"/>
      <c r="V440" s="72"/>
      <c r="W440" s="72"/>
      <c r="X440" s="72"/>
      <c r="Y440" s="72"/>
      <c r="Z440" s="72"/>
    </row>
    <row r="441" ht="14.25" customHeight="1">
      <c r="A441" s="72"/>
      <c r="B441" s="72"/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  <c r="U441" s="72"/>
      <c r="V441" s="72"/>
      <c r="W441" s="72"/>
      <c r="X441" s="72"/>
      <c r="Y441" s="72"/>
      <c r="Z441" s="72"/>
    </row>
    <row r="442" ht="14.25" customHeight="1">
      <c r="A442" s="72"/>
      <c r="B442" s="72"/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  <c r="U442" s="72"/>
      <c r="V442" s="72"/>
      <c r="W442" s="72"/>
      <c r="X442" s="72"/>
      <c r="Y442" s="72"/>
      <c r="Z442" s="72"/>
    </row>
    <row r="443" ht="14.25" customHeight="1">
      <c r="A443" s="72"/>
      <c r="B443" s="72"/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</row>
    <row r="444" ht="14.25" customHeight="1">
      <c r="A444" s="72"/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  <c r="U444" s="72"/>
      <c r="V444" s="72"/>
      <c r="W444" s="72"/>
      <c r="X444" s="72"/>
      <c r="Y444" s="72"/>
      <c r="Z444" s="72"/>
    </row>
    <row r="445" ht="14.25" customHeight="1">
      <c r="A445" s="72"/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/>
      <c r="V445" s="72"/>
      <c r="W445" s="72"/>
      <c r="X445" s="72"/>
      <c r="Y445" s="72"/>
      <c r="Z445" s="72"/>
    </row>
    <row r="446" ht="14.25" customHeight="1">
      <c r="A446" s="72"/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  <c r="U446" s="72"/>
      <c r="V446" s="72"/>
      <c r="W446" s="72"/>
      <c r="X446" s="72"/>
      <c r="Y446" s="72"/>
      <c r="Z446" s="72"/>
    </row>
    <row r="447" ht="14.25" customHeight="1">
      <c r="A447" s="72"/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72"/>
      <c r="Y447" s="72"/>
      <c r="Z447" s="72"/>
    </row>
    <row r="448" ht="14.25" customHeight="1">
      <c r="A448" s="72"/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</row>
    <row r="449" ht="14.25" customHeight="1">
      <c r="A449" s="72"/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  <c r="U449" s="72"/>
      <c r="V449" s="72"/>
      <c r="W449" s="72"/>
      <c r="X449" s="72"/>
      <c r="Y449" s="72"/>
      <c r="Z449" s="72"/>
    </row>
    <row r="450" ht="14.25" customHeight="1">
      <c r="A450" s="72"/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  <c r="U450" s="72"/>
      <c r="V450" s="72"/>
      <c r="W450" s="72"/>
      <c r="X450" s="72"/>
      <c r="Y450" s="72"/>
      <c r="Z450" s="72"/>
    </row>
    <row r="451" ht="14.25" customHeight="1">
      <c r="A451" s="72"/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  <c r="U451" s="72"/>
      <c r="V451" s="72"/>
      <c r="W451" s="72"/>
      <c r="X451" s="72"/>
      <c r="Y451" s="72"/>
      <c r="Z451" s="72"/>
    </row>
    <row r="452" ht="14.25" customHeight="1">
      <c r="A452" s="72"/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  <c r="U452" s="72"/>
      <c r="V452" s="72"/>
      <c r="W452" s="72"/>
      <c r="X452" s="72"/>
      <c r="Y452" s="72"/>
      <c r="Z452" s="72"/>
    </row>
    <row r="453" ht="14.25" customHeight="1">
      <c r="A453" s="72"/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72"/>
      <c r="Y453" s="72"/>
      <c r="Z453" s="72"/>
    </row>
    <row r="454" ht="14.25" customHeight="1">
      <c r="A454" s="72"/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72"/>
      <c r="Y454" s="72"/>
      <c r="Z454" s="72"/>
    </row>
    <row r="455" ht="14.25" customHeight="1">
      <c r="A455" s="72"/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  <c r="U455" s="72"/>
      <c r="V455" s="72"/>
      <c r="W455" s="72"/>
      <c r="X455" s="72"/>
      <c r="Y455" s="72"/>
      <c r="Z455" s="72"/>
    </row>
    <row r="456" ht="14.25" customHeight="1">
      <c r="A456" s="72"/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  <c r="U456" s="72"/>
      <c r="V456" s="72"/>
      <c r="W456" s="72"/>
      <c r="X456" s="72"/>
      <c r="Y456" s="72"/>
      <c r="Z456" s="72"/>
    </row>
    <row r="457" ht="14.25" customHeight="1">
      <c r="A457" s="72"/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  <c r="U457" s="72"/>
      <c r="V457" s="72"/>
      <c r="W457" s="72"/>
      <c r="X457" s="72"/>
      <c r="Y457" s="72"/>
      <c r="Z457" s="72"/>
    </row>
    <row r="458" ht="14.25" customHeight="1">
      <c r="A458" s="72"/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  <c r="U458" s="72"/>
      <c r="V458" s="72"/>
      <c r="W458" s="72"/>
      <c r="X458" s="72"/>
      <c r="Y458" s="72"/>
      <c r="Z458" s="72"/>
    </row>
    <row r="459" ht="14.25" customHeight="1">
      <c r="A459" s="72"/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  <c r="U459" s="72"/>
      <c r="V459" s="72"/>
      <c r="W459" s="72"/>
      <c r="X459" s="72"/>
      <c r="Y459" s="72"/>
      <c r="Z459" s="72"/>
    </row>
    <row r="460" ht="14.25" customHeight="1">
      <c r="A460" s="72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</row>
    <row r="461" ht="14.25" customHeight="1">
      <c r="A461" s="72"/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  <c r="U461" s="72"/>
      <c r="V461" s="72"/>
      <c r="W461" s="72"/>
      <c r="X461" s="72"/>
      <c r="Y461" s="72"/>
      <c r="Z461" s="72"/>
    </row>
    <row r="462" ht="14.25" customHeight="1">
      <c r="A462" s="72"/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2"/>
      <c r="V462" s="72"/>
      <c r="W462" s="72"/>
      <c r="X462" s="72"/>
      <c r="Y462" s="72"/>
      <c r="Z462" s="72"/>
    </row>
    <row r="463" ht="14.25" customHeight="1">
      <c r="A463" s="72"/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  <c r="U463" s="72"/>
      <c r="V463" s="72"/>
      <c r="W463" s="72"/>
      <c r="X463" s="72"/>
      <c r="Y463" s="72"/>
      <c r="Z463" s="72"/>
    </row>
    <row r="464" ht="14.25" customHeight="1">
      <c r="A464" s="72"/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72"/>
      <c r="Y464" s="72"/>
      <c r="Z464" s="72"/>
    </row>
    <row r="465" ht="14.25" customHeight="1">
      <c r="A465" s="72"/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  <c r="U465" s="72"/>
      <c r="V465" s="72"/>
      <c r="W465" s="72"/>
      <c r="X465" s="72"/>
      <c r="Y465" s="72"/>
      <c r="Z465" s="72"/>
    </row>
    <row r="466" ht="14.25" customHeight="1">
      <c r="A466" s="72"/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</row>
    <row r="467" ht="14.25" customHeight="1">
      <c r="A467" s="72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72"/>
      <c r="Y467" s="72"/>
      <c r="Z467" s="72"/>
    </row>
    <row r="468" ht="14.25" customHeight="1">
      <c r="A468" s="72"/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  <c r="U468" s="72"/>
      <c r="V468" s="72"/>
      <c r="W468" s="72"/>
      <c r="X468" s="72"/>
      <c r="Y468" s="72"/>
      <c r="Z468" s="72"/>
    </row>
    <row r="469" ht="14.25" customHeight="1">
      <c r="A469" s="72"/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</row>
    <row r="470" ht="14.25" customHeight="1">
      <c r="A470" s="72"/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  <c r="U470" s="72"/>
      <c r="V470" s="72"/>
      <c r="W470" s="72"/>
      <c r="X470" s="72"/>
      <c r="Y470" s="72"/>
      <c r="Z470" s="72"/>
    </row>
    <row r="471" ht="14.25" customHeight="1">
      <c r="A471" s="72"/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  <c r="U471" s="72"/>
      <c r="V471" s="72"/>
      <c r="W471" s="72"/>
      <c r="X471" s="72"/>
      <c r="Y471" s="72"/>
      <c r="Z471" s="72"/>
    </row>
    <row r="472" ht="14.25" customHeight="1">
      <c r="A472" s="72"/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  <c r="U472" s="72"/>
      <c r="V472" s="72"/>
      <c r="W472" s="72"/>
      <c r="X472" s="72"/>
      <c r="Y472" s="72"/>
      <c r="Z472" s="72"/>
    </row>
    <row r="473" ht="14.25" customHeight="1">
      <c r="A473" s="72"/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  <c r="U473" s="72"/>
      <c r="V473" s="72"/>
      <c r="W473" s="72"/>
      <c r="X473" s="72"/>
      <c r="Y473" s="72"/>
      <c r="Z473" s="72"/>
    </row>
    <row r="474" ht="14.25" customHeight="1">
      <c r="A474" s="72"/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</row>
    <row r="475" ht="14.25" customHeight="1">
      <c r="A475" s="72"/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72"/>
      <c r="Y475" s="72"/>
      <c r="Z475" s="72"/>
    </row>
    <row r="476" ht="14.25" customHeight="1">
      <c r="A476" s="72"/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  <c r="U476" s="72"/>
      <c r="V476" s="72"/>
      <c r="W476" s="72"/>
      <c r="X476" s="72"/>
      <c r="Y476" s="72"/>
      <c r="Z476" s="72"/>
    </row>
    <row r="477" ht="14.25" customHeight="1">
      <c r="A477" s="72"/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  <c r="U477" s="72"/>
      <c r="V477" s="72"/>
      <c r="W477" s="72"/>
      <c r="X477" s="72"/>
      <c r="Y477" s="72"/>
      <c r="Z477" s="72"/>
    </row>
    <row r="478" ht="14.25" customHeight="1">
      <c r="A478" s="72"/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  <c r="U478" s="72"/>
      <c r="V478" s="72"/>
      <c r="W478" s="72"/>
      <c r="X478" s="72"/>
      <c r="Y478" s="72"/>
      <c r="Z478" s="72"/>
    </row>
    <row r="479" ht="14.25" customHeight="1">
      <c r="A479" s="72"/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2"/>
      <c r="W479" s="72"/>
      <c r="X479" s="72"/>
      <c r="Y479" s="72"/>
      <c r="Z479" s="72"/>
    </row>
    <row r="480" ht="14.25" customHeight="1">
      <c r="A480" s="72"/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  <c r="U480" s="72"/>
      <c r="V480" s="72"/>
      <c r="W480" s="72"/>
      <c r="X480" s="72"/>
      <c r="Y480" s="72"/>
      <c r="Z480" s="72"/>
    </row>
    <row r="481" ht="14.25" customHeight="1">
      <c r="A481" s="72"/>
      <c r="B481" s="72"/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</row>
    <row r="482" ht="14.25" customHeight="1">
      <c r="A482" s="72"/>
      <c r="B482" s="72"/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72"/>
      <c r="Y482" s="72"/>
      <c r="Z482" s="72"/>
    </row>
    <row r="483" ht="14.25" customHeight="1">
      <c r="A483" s="72"/>
      <c r="B483" s="72"/>
      <c r="C483" s="72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2"/>
      <c r="W483" s="72"/>
      <c r="X483" s="72"/>
      <c r="Y483" s="72"/>
      <c r="Z483" s="72"/>
    </row>
    <row r="484" ht="14.25" customHeight="1">
      <c r="A484" s="72"/>
      <c r="B484" s="72"/>
      <c r="C484" s="72"/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  <c r="U484" s="72"/>
      <c r="V484" s="72"/>
      <c r="W484" s="72"/>
      <c r="X484" s="72"/>
      <c r="Y484" s="72"/>
      <c r="Z484" s="72"/>
    </row>
    <row r="485" ht="14.25" customHeight="1">
      <c r="A485" s="72"/>
      <c r="B485" s="72"/>
      <c r="C485" s="72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</row>
    <row r="486" ht="14.25" customHeight="1">
      <c r="A486" s="72"/>
      <c r="B486" s="72"/>
      <c r="C486" s="72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  <c r="U486" s="72"/>
      <c r="V486" s="72"/>
      <c r="W486" s="72"/>
      <c r="X486" s="72"/>
      <c r="Y486" s="72"/>
      <c r="Z486" s="72"/>
    </row>
    <row r="487" ht="14.25" customHeight="1">
      <c r="A487" s="72"/>
      <c r="B487" s="72"/>
      <c r="C487" s="72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72"/>
      <c r="Y487" s="72"/>
      <c r="Z487" s="72"/>
    </row>
    <row r="488" ht="14.25" customHeight="1">
      <c r="A488" s="72"/>
      <c r="B488" s="72"/>
      <c r="C488" s="72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  <c r="U488" s="72"/>
      <c r="V488" s="72"/>
      <c r="W488" s="72"/>
      <c r="X488" s="72"/>
      <c r="Y488" s="72"/>
      <c r="Z488" s="72"/>
    </row>
    <row r="489" ht="14.25" customHeight="1">
      <c r="A489" s="72"/>
      <c r="B489" s="72"/>
      <c r="C489" s="72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  <c r="U489" s="72"/>
      <c r="V489" s="72"/>
      <c r="W489" s="72"/>
      <c r="X489" s="72"/>
      <c r="Y489" s="72"/>
      <c r="Z489" s="72"/>
    </row>
    <row r="490" ht="14.25" customHeight="1">
      <c r="A490" s="72"/>
      <c r="B490" s="72"/>
      <c r="C490" s="72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  <c r="U490" s="72"/>
      <c r="V490" s="72"/>
      <c r="W490" s="72"/>
      <c r="X490" s="72"/>
      <c r="Y490" s="72"/>
      <c r="Z490" s="72"/>
    </row>
    <row r="491" ht="14.25" customHeight="1">
      <c r="A491" s="72"/>
      <c r="B491" s="72"/>
      <c r="C491" s="72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  <c r="U491" s="72"/>
      <c r="V491" s="72"/>
      <c r="W491" s="72"/>
      <c r="X491" s="72"/>
      <c r="Y491" s="72"/>
      <c r="Z491" s="72"/>
    </row>
    <row r="492" ht="14.25" customHeight="1">
      <c r="A492" s="72"/>
      <c r="B492" s="72"/>
      <c r="C492" s="72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  <c r="U492" s="72"/>
      <c r="V492" s="72"/>
      <c r="W492" s="72"/>
      <c r="X492" s="72"/>
      <c r="Y492" s="72"/>
      <c r="Z492" s="72"/>
    </row>
    <row r="493" ht="14.25" customHeight="1">
      <c r="A493" s="72"/>
      <c r="B493" s="72"/>
      <c r="C493" s="72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  <c r="U493" s="72"/>
      <c r="V493" s="72"/>
      <c r="W493" s="72"/>
      <c r="X493" s="72"/>
      <c r="Y493" s="72"/>
      <c r="Z493" s="72"/>
    </row>
    <row r="494" ht="14.25" customHeight="1">
      <c r="A494" s="72"/>
      <c r="B494" s="72"/>
      <c r="C494" s="72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  <c r="U494" s="72"/>
      <c r="V494" s="72"/>
      <c r="W494" s="72"/>
      <c r="X494" s="72"/>
      <c r="Y494" s="72"/>
      <c r="Z494" s="72"/>
    </row>
    <row r="495" ht="14.25" customHeight="1">
      <c r="A495" s="72"/>
      <c r="B495" s="72"/>
      <c r="C495" s="72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  <c r="U495" s="72"/>
      <c r="V495" s="72"/>
      <c r="W495" s="72"/>
      <c r="X495" s="72"/>
      <c r="Y495" s="72"/>
      <c r="Z495" s="72"/>
    </row>
    <row r="496" ht="14.25" customHeight="1">
      <c r="A496" s="72"/>
      <c r="B496" s="72"/>
      <c r="C496" s="72"/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</row>
    <row r="497" ht="14.25" customHeight="1">
      <c r="A497" s="72"/>
      <c r="B497" s="72"/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</row>
    <row r="498" ht="14.25" customHeight="1">
      <c r="A498" s="72"/>
      <c r="B498" s="72"/>
      <c r="C498" s="72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</row>
    <row r="499" ht="14.25" customHeight="1">
      <c r="A499" s="72"/>
      <c r="B499" s="72"/>
      <c r="C499" s="72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72"/>
      <c r="Y499" s="72"/>
      <c r="Z499" s="72"/>
    </row>
    <row r="500" ht="14.25" customHeight="1">
      <c r="A500" s="72"/>
      <c r="B500" s="72"/>
      <c r="C500" s="72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72"/>
      <c r="Y500" s="72"/>
      <c r="Z500" s="72"/>
    </row>
    <row r="501" ht="14.25" customHeight="1">
      <c r="A501" s="72"/>
      <c r="B501" s="72"/>
      <c r="C501" s="72"/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72"/>
      <c r="Y501" s="72"/>
      <c r="Z501" s="72"/>
    </row>
    <row r="502" ht="14.25" customHeight="1">
      <c r="A502" s="72"/>
      <c r="B502" s="72"/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  <c r="U502" s="72"/>
      <c r="V502" s="72"/>
      <c r="W502" s="72"/>
      <c r="X502" s="72"/>
      <c r="Y502" s="72"/>
      <c r="Z502" s="72"/>
    </row>
    <row r="503" ht="14.25" customHeight="1">
      <c r="A503" s="72"/>
      <c r="B503" s="72"/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72"/>
      <c r="Y503" s="72"/>
      <c r="Z503" s="72"/>
    </row>
    <row r="504" ht="14.25" customHeight="1">
      <c r="A504" s="72"/>
      <c r="B504" s="72"/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72"/>
      <c r="Y504" s="72"/>
      <c r="Z504" s="72"/>
    </row>
    <row r="505" ht="14.25" customHeight="1">
      <c r="A505" s="72"/>
      <c r="B505" s="72"/>
      <c r="C505" s="72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  <c r="U505" s="72"/>
      <c r="V505" s="72"/>
      <c r="W505" s="72"/>
      <c r="X505" s="72"/>
      <c r="Y505" s="72"/>
      <c r="Z505" s="72"/>
    </row>
    <row r="506" ht="14.25" customHeight="1">
      <c r="A506" s="72"/>
      <c r="B506" s="72"/>
      <c r="C506" s="72"/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  <c r="U506" s="72"/>
      <c r="V506" s="72"/>
      <c r="W506" s="72"/>
      <c r="X506" s="72"/>
      <c r="Y506" s="72"/>
      <c r="Z506" s="72"/>
    </row>
    <row r="507" ht="14.25" customHeight="1">
      <c r="A507" s="72"/>
      <c r="B507" s="72"/>
      <c r="C507" s="72"/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  <c r="U507" s="72"/>
      <c r="V507" s="72"/>
      <c r="W507" s="72"/>
      <c r="X507" s="72"/>
      <c r="Y507" s="72"/>
      <c r="Z507" s="72"/>
    </row>
    <row r="508" ht="14.25" customHeight="1">
      <c r="A508" s="72"/>
      <c r="B508" s="72"/>
      <c r="C508" s="72"/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72"/>
      <c r="Y508" s="72"/>
      <c r="Z508" s="72"/>
    </row>
    <row r="509" ht="14.25" customHeight="1">
      <c r="A509" s="72"/>
      <c r="B509" s="72"/>
      <c r="C509" s="72"/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  <c r="U509" s="72"/>
      <c r="V509" s="72"/>
      <c r="W509" s="72"/>
      <c r="X509" s="72"/>
      <c r="Y509" s="72"/>
      <c r="Z509" s="72"/>
    </row>
    <row r="510" ht="14.25" customHeight="1">
      <c r="A510" s="72"/>
      <c r="B510" s="72"/>
      <c r="C510" s="72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72"/>
      <c r="Y510" s="72"/>
      <c r="Z510" s="72"/>
    </row>
    <row r="511" ht="14.25" customHeight="1">
      <c r="A511" s="72"/>
      <c r="B511" s="72"/>
      <c r="C511" s="72"/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72"/>
      <c r="Y511" s="72"/>
      <c r="Z511" s="72"/>
    </row>
    <row r="512" ht="14.25" customHeight="1">
      <c r="A512" s="72"/>
      <c r="B512" s="72"/>
      <c r="C512" s="72"/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  <c r="U512" s="72"/>
      <c r="V512" s="72"/>
      <c r="W512" s="72"/>
      <c r="X512" s="72"/>
      <c r="Y512" s="72"/>
      <c r="Z512" s="72"/>
    </row>
    <row r="513" ht="14.25" customHeight="1">
      <c r="A513" s="72"/>
      <c r="B513" s="72"/>
      <c r="C513" s="72"/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72"/>
      <c r="Y513" s="72"/>
      <c r="Z513" s="72"/>
    </row>
    <row r="514" ht="14.25" customHeight="1">
      <c r="A514" s="72"/>
      <c r="B514" s="72"/>
      <c r="C514" s="72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72"/>
      <c r="Y514" s="72"/>
      <c r="Z514" s="72"/>
    </row>
    <row r="515" ht="14.25" customHeight="1">
      <c r="A515" s="72"/>
      <c r="B515" s="72"/>
      <c r="C515" s="72"/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  <c r="U515" s="72"/>
      <c r="V515" s="72"/>
      <c r="W515" s="72"/>
      <c r="X515" s="72"/>
      <c r="Y515" s="72"/>
      <c r="Z515" s="72"/>
    </row>
    <row r="516" ht="14.25" customHeight="1">
      <c r="A516" s="72"/>
      <c r="B516" s="72"/>
      <c r="C516" s="72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72"/>
      <c r="Y516" s="72"/>
      <c r="Z516" s="72"/>
    </row>
    <row r="517" ht="14.25" customHeight="1">
      <c r="A517" s="72"/>
      <c r="B517" s="72"/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2"/>
      <c r="V517" s="72"/>
      <c r="W517" s="72"/>
      <c r="X517" s="72"/>
      <c r="Y517" s="72"/>
      <c r="Z517" s="72"/>
    </row>
    <row r="518" ht="14.25" customHeight="1">
      <c r="A518" s="72"/>
      <c r="B518" s="72"/>
      <c r="C518" s="72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  <c r="U518" s="72"/>
      <c r="V518" s="72"/>
      <c r="W518" s="72"/>
      <c r="X518" s="72"/>
      <c r="Y518" s="72"/>
      <c r="Z518" s="72"/>
    </row>
    <row r="519" ht="14.25" customHeight="1">
      <c r="A519" s="72"/>
      <c r="B519" s="72"/>
      <c r="C519" s="72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  <c r="U519" s="72"/>
      <c r="V519" s="72"/>
      <c r="W519" s="72"/>
      <c r="X519" s="72"/>
      <c r="Y519" s="72"/>
      <c r="Z519" s="72"/>
    </row>
    <row r="520" ht="14.25" customHeight="1">
      <c r="A520" s="72"/>
      <c r="B520" s="72"/>
      <c r="C520" s="72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  <c r="U520" s="72"/>
      <c r="V520" s="72"/>
      <c r="W520" s="72"/>
      <c r="X520" s="72"/>
      <c r="Y520" s="72"/>
      <c r="Z520" s="72"/>
    </row>
    <row r="521" ht="14.25" customHeight="1">
      <c r="A521" s="72"/>
      <c r="B521" s="72"/>
      <c r="C521" s="72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  <c r="U521" s="72"/>
      <c r="V521" s="72"/>
      <c r="W521" s="72"/>
      <c r="X521" s="72"/>
      <c r="Y521" s="72"/>
      <c r="Z521" s="72"/>
    </row>
    <row r="522" ht="14.25" customHeight="1">
      <c r="A522" s="72"/>
      <c r="B522" s="72"/>
      <c r="C522" s="72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72"/>
      <c r="Y522" s="72"/>
      <c r="Z522" s="72"/>
    </row>
    <row r="523" ht="14.25" customHeight="1">
      <c r="A523" s="72"/>
      <c r="B523" s="72"/>
      <c r="C523" s="72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</row>
    <row r="524" ht="14.25" customHeight="1">
      <c r="A524" s="72"/>
      <c r="B524" s="72"/>
      <c r="C524" s="72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</row>
    <row r="525" ht="14.25" customHeight="1">
      <c r="A525" s="72"/>
      <c r="B525" s="72"/>
      <c r="C525" s="72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  <c r="U525" s="72"/>
      <c r="V525" s="72"/>
      <c r="W525" s="72"/>
      <c r="X525" s="72"/>
      <c r="Y525" s="72"/>
      <c r="Z525" s="72"/>
    </row>
    <row r="526" ht="14.25" customHeight="1">
      <c r="A526" s="72"/>
      <c r="B526" s="72"/>
      <c r="C526" s="72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72"/>
      <c r="Y526" s="72"/>
      <c r="Z526" s="72"/>
    </row>
    <row r="527" ht="14.25" customHeight="1">
      <c r="A527" s="72"/>
      <c r="B527" s="72"/>
      <c r="C527" s="72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72"/>
      <c r="Y527" s="72"/>
      <c r="Z527" s="72"/>
    </row>
    <row r="528" ht="14.25" customHeight="1">
      <c r="A528" s="72"/>
      <c r="B528" s="72"/>
      <c r="C528" s="72"/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  <c r="U528" s="72"/>
      <c r="V528" s="72"/>
      <c r="W528" s="72"/>
      <c r="X528" s="72"/>
      <c r="Y528" s="72"/>
      <c r="Z528" s="72"/>
    </row>
    <row r="529" ht="14.25" customHeight="1">
      <c r="A529" s="72"/>
      <c r="B529" s="72"/>
      <c r="C529" s="72"/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</row>
    <row r="530" ht="14.25" customHeight="1">
      <c r="A530" s="72"/>
      <c r="B530" s="72"/>
      <c r="C530" s="72"/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72"/>
      <c r="Y530" s="72"/>
      <c r="Z530" s="72"/>
    </row>
    <row r="531" ht="14.25" customHeight="1">
      <c r="A531" s="72"/>
      <c r="B531" s="72"/>
      <c r="C531" s="72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  <c r="U531" s="72"/>
      <c r="V531" s="72"/>
      <c r="W531" s="72"/>
      <c r="X531" s="72"/>
      <c r="Y531" s="72"/>
      <c r="Z531" s="72"/>
    </row>
    <row r="532" ht="14.25" customHeight="1">
      <c r="A532" s="72"/>
      <c r="B532" s="72"/>
      <c r="C532" s="72"/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72"/>
      <c r="Y532" s="72"/>
      <c r="Z532" s="72"/>
    </row>
    <row r="533" ht="14.25" customHeight="1">
      <c r="A533" s="72"/>
      <c r="B533" s="72"/>
      <c r="C533" s="72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72"/>
      <c r="Y533" s="72"/>
      <c r="Z533" s="72"/>
    </row>
    <row r="534" ht="14.25" customHeight="1">
      <c r="A534" s="72"/>
      <c r="B534" s="72"/>
      <c r="C534" s="72"/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  <c r="U534" s="72"/>
      <c r="V534" s="72"/>
      <c r="W534" s="72"/>
      <c r="X534" s="72"/>
      <c r="Y534" s="72"/>
      <c r="Z534" s="72"/>
    </row>
    <row r="535" ht="14.25" customHeight="1">
      <c r="A535" s="72"/>
      <c r="B535" s="72"/>
      <c r="C535" s="72"/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</row>
    <row r="536" ht="14.25" customHeight="1">
      <c r="A536" s="72"/>
      <c r="B536" s="72"/>
      <c r="C536" s="72"/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  <c r="U536" s="72"/>
      <c r="V536" s="72"/>
      <c r="W536" s="72"/>
      <c r="X536" s="72"/>
      <c r="Y536" s="72"/>
      <c r="Z536" s="72"/>
    </row>
    <row r="537" ht="14.25" customHeight="1">
      <c r="A537" s="72"/>
      <c r="B537" s="72"/>
      <c r="C537" s="72"/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  <c r="U537" s="72"/>
      <c r="V537" s="72"/>
      <c r="W537" s="72"/>
      <c r="X537" s="72"/>
      <c r="Y537" s="72"/>
      <c r="Z537" s="72"/>
    </row>
    <row r="538" ht="14.25" customHeight="1">
      <c r="A538" s="72"/>
      <c r="B538" s="72"/>
      <c r="C538" s="72"/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  <c r="U538" s="72"/>
      <c r="V538" s="72"/>
      <c r="W538" s="72"/>
      <c r="X538" s="72"/>
      <c r="Y538" s="72"/>
      <c r="Z538" s="72"/>
    </row>
    <row r="539" ht="14.25" customHeight="1">
      <c r="A539" s="72"/>
      <c r="B539" s="72"/>
      <c r="C539" s="72"/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2"/>
      <c r="W539" s="72"/>
      <c r="X539" s="72"/>
      <c r="Y539" s="72"/>
      <c r="Z539" s="72"/>
    </row>
    <row r="540" ht="14.25" customHeight="1">
      <c r="A540" s="72"/>
      <c r="B540" s="72"/>
      <c r="C540" s="72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72"/>
      <c r="Y540" s="72"/>
      <c r="Z540" s="72"/>
    </row>
    <row r="541" ht="14.25" customHeight="1">
      <c r="A541" s="72"/>
      <c r="B541" s="72"/>
      <c r="C541" s="72"/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  <c r="U541" s="72"/>
      <c r="V541" s="72"/>
      <c r="W541" s="72"/>
      <c r="X541" s="72"/>
      <c r="Y541" s="72"/>
      <c r="Z541" s="72"/>
    </row>
    <row r="542" ht="14.25" customHeight="1">
      <c r="A542" s="72"/>
      <c r="B542" s="72"/>
      <c r="C542" s="72"/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  <c r="U542" s="72"/>
      <c r="V542" s="72"/>
      <c r="W542" s="72"/>
      <c r="X542" s="72"/>
      <c r="Y542" s="72"/>
      <c r="Z542" s="72"/>
    </row>
    <row r="543" ht="14.25" customHeight="1">
      <c r="A543" s="72"/>
      <c r="B543" s="72"/>
      <c r="C543" s="72"/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  <c r="U543" s="72"/>
      <c r="V543" s="72"/>
      <c r="W543" s="72"/>
      <c r="X543" s="72"/>
      <c r="Y543" s="72"/>
      <c r="Z543" s="72"/>
    </row>
    <row r="544" ht="14.25" customHeight="1">
      <c r="A544" s="72"/>
      <c r="B544" s="72"/>
      <c r="C544" s="72"/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  <c r="U544" s="72"/>
      <c r="V544" s="72"/>
      <c r="W544" s="72"/>
      <c r="X544" s="72"/>
      <c r="Y544" s="72"/>
      <c r="Z544" s="72"/>
    </row>
    <row r="545" ht="14.25" customHeight="1">
      <c r="A545" s="72"/>
      <c r="B545" s="72"/>
      <c r="C545" s="72"/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  <c r="U545" s="72"/>
      <c r="V545" s="72"/>
      <c r="W545" s="72"/>
      <c r="X545" s="72"/>
      <c r="Y545" s="72"/>
      <c r="Z545" s="72"/>
    </row>
    <row r="546" ht="14.25" customHeight="1">
      <c r="A546" s="72"/>
      <c r="B546" s="72"/>
      <c r="C546" s="72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</row>
    <row r="547" ht="14.25" customHeight="1">
      <c r="A547" s="72"/>
      <c r="B547" s="72"/>
      <c r="C547" s="72"/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  <c r="U547" s="72"/>
      <c r="V547" s="72"/>
      <c r="W547" s="72"/>
      <c r="X547" s="72"/>
      <c r="Y547" s="72"/>
      <c r="Z547" s="72"/>
    </row>
    <row r="548" ht="14.25" customHeight="1">
      <c r="A548" s="72"/>
      <c r="B548" s="72"/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72"/>
      <c r="Y548" s="72"/>
      <c r="Z548" s="72"/>
    </row>
    <row r="549" ht="14.25" customHeight="1">
      <c r="A549" s="72"/>
      <c r="B549" s="72"/>
      <c r="C549" s="72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72"/>
      <c r="Y549" s="72"/>
      <c r="Z549" s="72"/>
    </row>
    <row r="550" ht="14.25" customHeight="1">
      <c r="A550" s="72"/>
      <c r="B550" s="72"/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</row>
    <row r="551" ht="14.25" customHeight="1">
      <c r="A551" s="72"/>
      <c r="B551" s="72"/>
      <c r="C551" s="72"/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  <c r="U551" s="72"/>
      <c r="V551" s="72"/>
      <c r="W551" s="72"/>
      <c r="X551" s="72"/>
      <c r="Y551" s="72"/>
      <c r="Z551" s="72"/>
    </row>
    <row r="552" ht="14.25" customHeight="1">
      <c r="A552" s="72"/>
      <c r="B552" s="72"/>
      <c r="C552" s="72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2"/>
      <c r="V552" s="72"/>
      <c r="W552" s="72"/>
      <c r="X552" s="72"/>
      <c r="Y552" s="72"/>
      <c r="Z552" s="72"/>
    </row>
    <row r="553" ht="14.25" customHeight="1">
      <c r="A553" s="72"/>
      <c r="B553" s="72"/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  <c r="U553" s="72"/>
      <c r="V553" s="72"/>
      <c r="W553" s="72"/>
      <c r="X553" s="72"/>
      <c r="Y553" s="72"/>
      <c r="Z553" s="72"/>
    </row>
    <row r="554" ht="14.25" customHeight="1">
      <c r="A554" s="72"/>
      <c r="B554" s="72"/>
      <c r="C554" s="72"/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</row>
    <row r="555" ht="14.25" customHeight="1">
      <c r="A555" s="72"/>
      <c r="B555" s="72"/>
      <c r="C555" s="72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  <c r="U555" s="72"/>
      <c r="V555" s="72"/>
      <c r="W555" s="72"/>
      <c r="X555" s="72"/>
      <c r="Y555" s="72"/>
      <c r="Z555" s="72"/>
    </row>
    <row r="556" ht="14.25" customHeight="1">
      <c r="A556" s="72"/>
      <c r="B556" s="72"/>
      <c r="C556" s="72"/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72"/>
      <c r="Y556" s="72"/>
      <c r="Z556" s="72"/>
    </row>
    <row r="557" ht="14.25" customHeight="1">
      <c r="A557" s="72"/>
      <c r="B557" s="72"/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</row>
    <row r="558" ht="14.25" customHeight="1">
      <c r="A558" s="72"/>
      <c r="B558" s="72"/>
      <c r="C558" s="72"/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  <c r="U558" s="72"/>
      <c r="V558" s="72"/>
      <c r="W558" s="72"/>
      <c r="X558" s="72"/>
      <c r="Y558" s="72"/>
      <c r="Z558" s="72"/>
    </row>
    <row r="559" ht="14.25" customHeight="1">
      <c r="A559" s="72"/>
      <c r="B559" s="72"/>
      <c r="C559" s="72"/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  <c r="U559" s="72"/>
      <c r="V559" s="72"/>
      <c r="W559" s="72"/>
      <c r="X559" s="72"/>
      <c r="Y559" s="72"/>
      <c r="Z559" s="72"/>
    </row>
    <row r="560" ht="14.25" customHeight="1">
      <c r="A560" s="72"/>
      <c r="B560" s="72"/>
      <c r="C560" s="72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</row>
    <row r="561" ht="14.25" customHeight="1">
      <c r="A561" s="72"/>
      <c r="B561" s="72"/>
      <c r="C561" s="72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</row>
    <row r="562" ht="14.25" customHeight="1">
      <c r="A562" s="72"/>
      <c r="B562" s="72"/>
      <c r="C562" s="72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72"/>
      <c r="Y562" s="72"/>
      <c r="Z562" s="72"/>
    </row>
    <row r="563" ht="14.25" customHeight="1">
      <c r="A563" s="72"/>
      <c r="B563" s="72"/>
      <c r="C563" s="72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  <c r="U563" s="72"/>
      <c r="V563" s="72"/>
      <c r="W563" s="72"/>
      <c r="X563" s="72"/>
      <c r="Y563" s="72"/>
      <c r="Z563" s="72"/>
    </row>
    <row r="564" ht="14.25" customHeight="1">
      <c r="A564" s="72"/>
      <c r="B564" s="72"/>
      <c r="C564" s="72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  <c r="U564" s="72"/>
      <c r="V564" s="72"/>
      <c r="W564" s="72"/>
      <c r="X564" s="72"/>
      <c r="Y564" s="72"/>
      <c r="Z564" s="72"/>
    </row>
    <row r="565" ht="14.25" customHeight="1">
      <c r="A565" s="72"/>
      <c r="B565" s="72"/>
      <c r="C565" s="72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</row>
    <row r="566" ht="14.25" customHeight="1">
      <c r="A566" s="72"/>
      <c r="B566" s="72"/>
      <c r="C566" s="72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72"/>
      <c r="Y566" s="72"/>
      <c r="Z566" s="72"/>
    </row>
    <row r="567" ht="14.25" customHeight="1">
      <c r="A567" s="72"/>
      <c r="B567" s="72"/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</row>
    <row r="568" ht="14.25" customHeight="1">
      <c r="A568" s="72"/>
      <c r="B568" s="72"/>
      <c r="C568" s="72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  <c r="V568" s="72"/>
      <c r="W568" s="72"/>
      <c r="X568" s="72"/>
      <c r="Y568" s="72"/>
      <c r="Z568" s="72"/>
    </row>
    <row r="569" ht="14.25" customHeight="1">
      <c r="A569" s="72"/>
      <c r="B569" s="72"/>
      <c r="C569" s="72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</row>
    <row r="570" ht="14.25" customHeight="1">
      <c r="A570" s="72"/>
      <c r="B570" s="72"/>
      <c r="C570" s="72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</row>
    <row r="571" ht="14.25" customHeight="1">
      <c r="A571" s="72"/>
      <c r="B571" s="72"/>
      <c r="C571" s="72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72"/>
      <c r="Y571" s="72"/>
      <c r="Z571" s="72"/>
    </row>
    <row r="572" ht="14.25" customHeight="1">
      <c r="A572" s="72"/>
      <c r="B572" s="72"/>
      <c r="C572" s="72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72"/>
      <c r="Y572" s="72"/>
      <c r="Z572" s="72"/>
    </row>
    <row r="573" ht="14.25" customHeight="1">
      <c r="A573" s="72"/>
      <c r="B573" s="72"/>
      <c r="C573" s="72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</row>
    <row r="574" ht="14.25" customHeight="1">
      <c r="A574" s="72"/>
      <c r="B574" s="72"/>
      <c r="C574" s="72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</row>
    <row r="575" ht="14.25" customHeight="1">
      <c r="A575" s="72"/>
      <c r="B575" s="72"/>
      <c r="C575" s="72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</row>
    <row r="576" ht="14.25" customHeight="1">
      <c r="A576" s="72"/>
      <c r="B576" s="72"/>
      <c r="C576" s="72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72"/>
      <c r="Y576" s="72"/>
      <c r="Z576" s="72"/>
    </row>
    <row r="577" ht="14.25" customHeight="1">
      <c r="A577" s="72"/>
      <c r="B577" s="72"/>
      <c r="C577" s="72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  <c r="U577" s="72"/>
      <c r="V577" s="72"/>
      <c r="W577" s="72"/>
      <c r="X577" s="72"/>
      <c r="Y577" s="72"/>
      <c r="Z577" s="72"/>
    </row>
    <row r="578" ht="14.25" customHeight="1">
      <c r="A578" s="72"/>
      <c r="B578" s="72"/>
      <c r="C578" s="72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</row>
    <row r="579" ht="14.25" customHeight="1">
      <c r="A579" s="72"/>
      <c r="B579" s="72"/>
      <c r="C579" s="72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90"/>
      <c r="T579" s="72"/>
      <c r="U579" s="104"/>
      <c r="V579" s="104"/>
      <c r="W579" s="104"/>
      <c r="X579" s="92"/>
      <c r="Y579" s="92"/>
      <c r="Z579" s="92"/>
    </row>
    <row r="580" ht="14.25" customHeight="1">
      <c r="A580" s="72"/>
      <c r="B580" s="72"/>
      <c r="C580" s="72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90"/>
      <c r="T580" s="72"/>
      <c r="U580" s="104"/>
      <c r="V580" s="104"/>
      <c r="W580" s="104"/>
      <c r="X580" s="92"/>
      <c r="Y580" s="92"/>
      <c r="Z580" s="92"/>
    </row>
    <row r="581" ht="14.25" customHeight="1">
      <c r="A581" s="72"/>
      <c r="B581" s="72"/>
      <c r="C581" s="72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90"/>
      <c r="T581" s="72"/>
      <c r="U581" s="104"/>
      <c r="V581" s="104"/>
      <c r="W581" s="104"/>
      <c r="X581" s="92"/>
      <c r="Y581" s="92"/>
      <c r="Z581" s="92"/>
    </row>
    <row r="582" ht="14.25" customHeight="1">
      <c r="A582" s="107"/>
      <c r="B582" s="108" t="s">
        <v>115</v>
      </c>
      <c r="C582" s="107"/>
      <c r="D582" s="107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90"/>
      <c r="T582" s="107"/>
      <c r="U582" s="104"/>
      <c r="V582" s="104"/>
      <c r="W582" s="104"/>
      <c r="X582" s="92"/>
      <c r="Y582" s="92"/>
      <c r="Z582" s="92"/>
    </row>
    <row r="583" ht="14.25" customHeight="1">
      <c r="A583" s="90">
        <v>1.0</v>
      </c>
      <c r="B583" s="109" t="s">
        <v>116</v>
      </c>
      <c r="C583" s="90"/>
      <c r="D583" s="90"/>
      <c r="E583" s="90"/>
      <c r="F583" s="90"/>
      <c r="G583" s="90"/>
      <c r="H583" s="90"/>
      <c r="I583" s="90"/>
      <c r="J583" s="90"/>
      <c r="K583" s="90"/>
      <c r="L583" s="90"/>
      <c r="M583" s="90"/>
      <c r="N583" s="90"/>
      <c r="O583" s="90"/>
      <c r="P583" s="90"/>
      <c r="Q583" s="90"/>
      <c r="R583" s="90"/>
      <c r="S583" s="90"/>
      <c r="T583" s="90"/>
      <c r="U583" s="104"/>
      <c r="V583" s="104"/>
      <c r="W583" s="104"/>
      <c r="X583" s="92"/>
      <c r="Y583" s="92"/>
      <c r="Z583" s="92"/>
    </row>
    <row r="584" ht="14.25" customHeight="1">
      <c r="A584" s="90">
        <v>2.0</v>
      </c>
      <c r="B584" s="109" t="s">
        <v>117</v>
      </c>
      <c r="C584" s="90"/>
      <c r="D584" s="90"/>
      <c r="E584" s="90"/>
      <c r="F584" s="90"/>
      <c r="G584" s="90"/>
      <c r="H584" s="90"/>
      <c r="I584" s="90"/>
      <c r="J584" s="90"/>
      <c r="K584" s="90"/>
      <c r="L584" s="90"/>
      <c r="M584" s="90"/>
      <c r="N584" s="90"/>
      <c r="O584" s="90"/>
      <c r="P584" s="90"/>
      <c r="Q584" s="90"/>
      <c r="R584" s="90"/>
      <c r="S584" s="90"/>
      <c r="T584" s="90"/>
      <c r="U584" s="104"/>
      <c r="V584" s="104"/>
      <c r="W584" s="104"/>
      <c r="X584" s="92"/>
      <c r="Y584" s="92"/>
      <c r="Z584" s="92"/>
    </row>
    <row r="585" ht="14.25" customHeight="1">
      <c r="A585" s="90">
        <v>3.0</v>
      </c>
      <c r="B585" s="109" t="s">
        <v>118</v>
      </c>
      <c r="C585" s="90"/>
      <c r="D585" s="90"/>
      <c r="E585" s="90"/>
      <c r="F585" s="90"/>
      <c r="G585" s="90"/>
      <c r="H585" s="90"/>
      <c r="I585" s="90"/>
      <c r="J585" s="90"/>
      <c r="K585" s="90"/>
      <c r="L585" s="90"/>
      <c r="M585" s="90"/>
      <c r="N585" s="90"/>
      <c r="O585" s="90"/>
      <c r="P585" s="90"/>
      <c r="Q585" s="90"/>
      <c r="R585" s="90"/>
      <c r="S585" s="90"/>
      <c r="T585" s="90"/>
      <c r="U585" s="104"/>
      <c r="V585" s="104"/>
      <c r="W585" s="104"/>
      <c r="X585" s="92"/>
      <c r="Y585" s="92"/>
      <c r="Z585" s="92"/>
    </row>
    <row r="586" ht="14.25" customHeight="1">
      <c r="A586" s="90">
        <v>4.0</v>
      </c>
      <c r="B586" s="109" t="s">
        <v>119</v>
      </c>
      <c r="C586" s="90"/>
      <c r="D586" s="90"/>
      <c r="E586" s="90"/>
      <c r="F586" s="90"/>
      <c r="G586" s="90"/>
      <c r="H586" s="90"/>
      <c r="I586" s="90"/>
      <c r="J586" s="90"/>
      <c r="K586" s="90"/>
      <c r="L586" s="90"/>
      <c r="M586" s="90"/>
      <c r="N586" s="90"/>
      <c r="O586" s="90"/>
      <c r="P586" s="90"/>
      <c r="Q586" s="90"/>
      <c r="R586" s="90"/>
      <c r="S586" s="90"/>
      <c r="T586" s="90"/>
      <c r="U586" s="104"/>
      <c r="V586" s="104"/>
      <c r="W586" s="104"/>
      <c r="X586" s="92"/>
      <c r="Y586" s="92"/>
      <c r="Z586" s="92"/>
    </row>
    <row r="587" ht="14.25" customHeight="1">
      <c r="A587" s="90">
        <v>5.0</v>
      </c>
      <c r="B587" s="109" t="s">
        <v>120</v>
      </c>
      <c r="C587" s="90"/>
      <c r="D587" s="90"/>
      <c r="E587" s="90"/>
      <c r="F587" s="90"/>
      <c r="G587" s="90"/>
      <c r="H587" s="90"/>
      <c r="I587" s="90"/>
      <c r="J587" s="90"/>
      <c r="K587" s="90"/>
      <c r="L587" s="90"/>
      <c r="M587" s="90"/>
      <c r="N587" s="90"/>
      <c r="O587" s="90"/>
      <c r="P587" s="90"/>
      <c r="Q587" s="90"/>
      <c r="R587" s="90"/>
      <c r="S587" s="90"/>
      <c r="T587" s="90"/>
      <c r="U587" s="104"/>
      <c r="V587" s="104"/>
      <c r="W587" s="104"/>
      <c r="X587" s="92"/>
      <c r="Y587" s="92"/>
      <c r="Z587" s="92"/>
    </row>
    <row r="588" ht="14.25" customHeight="1">
      <c r="A588" s="90">
        <v>6.0</v>
      </c>
      <c r="B588" s="109" t="s">
        <v>121</v>
      </c>
      <c r="C588" s="90"/>
      <c r="D588" s="90"/>
      <c r="E588" s="90"/>
      <c r="F588" s="90"/>
      <c r="G588" s="90"/>
      <c r="H588" s="90"/>
      <c r="I588" s="90"/>
      <c r="J588" s="90"/>
      <c r="K588" s="90"/>
      <c r="L588" s="90"/>
      <c r="M588" s="90"/>
      <c r="N588" s="90"/>
      <c r="O588" s="90"/>
      <c r="P588" s="90"/>
      <c r="Q588" s="90"/>
      <c r="R588" s="90"/>
      <c r="S588" s="90"/>
      <c r="T588" s="90"/>
      <c r="U588" s="104"/>
      <c r="V588" s="104"/>
      <c r="W588" s="104"/>
      <c r="X588" s="92"/>
      <c r="Y588" s="92"/>
      <c r="Z588" s="92"/>
    </row>
    <row r="589" ht="14.25" customHeight="1">
      <c r="A589" s="90">
        <v>7.0</v>
      </c>
      <c r="B589" s="109" t="s">
        <v>122</v>
      </c>
      <c r="C589" s="90"/>
      <c r="D589" s="90"/>
      <c r="E589" s="90"/>
      <c r="F589" s="90"/>
      <c r="G589" s="90"/>
      <c r="H589" s="90"/>
      <c r="I589" s="90"/>
      <c r="J589" s="90"/>
      <c r="K589" s="90"/>
      <c r="L589" s="90"/>
      <c r="M589" s="90"/>
      <c r="N589" s="90"/>
      <c r="O589" s="90"/>
      <c r="P589" s="90"/>
      <c r="Q589" s="90"/>
      <c r="R589" s="90"/>
      <c r="S589" s="90"/>
      <c r="T589" s="90"/>
      <c r="U589" s="104"/>
      <c r="V589" s="104"/>
      <c r="W589" s="104"/>
      <c r="X589" s="92"/>
      <c r="Y589" s="92"/>
      <c r="Z589" s="92"/>
    </row>
    <row r="590" ht="14.25" customHeight="1">
      <c r="A590" s="90">
        <v>8.0</v>
      </c>
      <c r="B590" s="109" t="s">
        <v>123</v>
      </c>
      <c r="C590" s="90"/>
      <c r="D590" s="90"/>
      <c r="E590" s="90"/>
      <c r="F590" s="90"/>
      <c r="G590" s="90"/>
      <c r="H590" s="90"/>
      <c r="I590" s="90"/>
      <c r="J590" s="90"/>
      <c r="K590" s="90"/>
      <c r="L590" s="90"/>
      <c r="M590" s="90"/>
      <c r="N590" s="90"/>
      <c r="O590" s="90"/>
      <c r="P590" s="90"/>
      <c r="Q590" s="90"/>
      <c r="R590" s="90"/>
      <c r="S590" s="90"/>
      <c r="T590" s="90"/>
      <c r="U590" s="104"/>
      <c r="V590" s="104"/>
      <c r="W590" s="104"/>
      <c r="X590" s="92"/>
      <c r="Y590" s="92"/>
      <c r="Z590" s="92"/>
    </row>
    <row r="591" ht="14.25" customHeight="1">
      <c r="A591" s="90">
        <v>9.0</v>
      </c>
      <c r="B591" s="109" t="s">
        <v>124</v>
      </c>
      <c r="C591" s="90"/>
      <c r="D591" s="90"/>
      <c r="E591" s="90"/>
      <c r="F591" s="90"/>
      <c r="G591" s="90"/>
      <c r="H591" s="90"/>
      <c r="I591" s="90"/>
      <c r="J591" s="90"/>
      <c r="K591" s="90"/>
      <c r="L591" s="90"/>
      <c r="M591" s="90"/>
      <c r="N591" s="90"/>
      <c r="O591" s="90"/>
      <c r="P591" s="90"/>
      <c r="Q591" s="90"/>
      <c r="R591" s="90"/>
      <c r="S591" s="90"/>
      <c r="T591" s="90"/>
      <c r="U591" s="104"/>
      <c r="V591" s="104"/>
      <c r="W591" s="104"/>
      <c r="X591" s="92"/>
      <c r="Y591" s="92"/>
      <c r="Z591" s="92"/>
    </row>
    <row r="592" ht="14.25" customHeight="1">
      <c r="A592" s="90">
        <v>10.0</v>
      </c>
      <c r="B592" s="109" t="s">
        <v>125</v>
      </c>
      <c r="C592" s="90"/>
      <c r="D592" s="90"/>
      <c r="E592" s="90"/>
      <c r="F592" s="90"/>
      <c r="G592" s="90"/>
      <c r="H592" s="90"/>
      <c r="I592" s="90"/>
      <c r="J592" s="90"/>
      <c r="K592" s="90"/>
      <c r="L592" s="90"/>
      <c r="M592" s="90"/>
      <c r="N592" s="90"/>
      <c r="O592" s="90"/>
      <c r="P592" s="90"/>
      <c r="Q592" s="90"/>
      <c r="R592" s="90"/>
      <c r="S592" s="90"/>
      <c r="T592" s="90"/>
      <c r="U592" s="104"/>
      <c r="V592" s="104"/>
      <c r="W592" s="104"/>
      <c r="X592" s="92"/>
      <c r="Y592" s="92"/>
      <c r="Z592" s="92"/>
    </row>
    <row r="593" ht="14.25" customHeight="1">
      <c r="A593" s="90">
        <v>11.0</v>
      </c>
      <c r="B593" s="109" t="s">
        <v>126</v>
      </c>
      <c r="C593" s="90"/>
      <c r="D593" s="90"/>
      <c r="E593" s="90"/>
      <c r="F593" s="90"/>
      <c r="G593" s="90"/>
      <c r="H593" s="90"/>
      <c r="I593" s="90"/>
      <c r="J593" s="90"/>
      <c r="K593" s="90"/>
      <c r="L593" s="90"/>
      <c r="M593" s="90"/>
      <c r="N593" s="90"/>
      <c r="O593" s="90"/>
      <c r="P593" s="90"/>
      <c r="Q593" s="90"/>
      <c r="R593" s="90"/>
      <c r="S593" s="90"/>
      <c r="T593" s="90"/>
      <c r="U593" s="104"/>
      <c r="V593" s="104"/>
      <c r="W593" s="104"/>
      <c r="X593" s="92"/>
      <c r="Y593" s="92"/>
      <c r="Z593" s="92"/>
    </row>
    <row r="594" ht="14.25" customHeight="1">
      <c r="A594" s="90">
        <v>12.0</v>
      </c>
      <c r="B594" s="109" t="s">
        <v>127</v>
      </c>
      <c r="C594" s="90"/>
      <c r="D594" s="90"/>
      <c r="E594" s="90"/>
      <c r="F594" s="90"/>
      <c r="G594" s="90"/>
      <c r="H594" s="90"/>
      <c r="I594" s="90"/>
      <c r="J594" s="90"/>
      <c r="K594" s="90"/>
      <c r="L594" s="90"/>
      <c r="M594" s="90"/>
      <c r="N594" s="90"/>
      <c r="O594" s="90"/>
      <c r="P594" s="90"/>
      <c r="Q594" s="90"/>
      <c r="R594" s="90"/>
      <c r="S594" s="90"/>
      <c r="T594" s="90"/>
      <c r="U594" s="104"/>
      <c r="V594" s="104"/>
      <c r="W594" s="104"/>
      <c r="X594" s="92"/>
      <c r="Y594" s="92"/>
      <c r="Z594" s="92"/>
    </row>
    <row r="595" ht="14.25" customHeight="1">
      <c r="A595" s="90">
        <v>13.0</v>
      </c>
      <c r="B595" s="109" t="s">
        <v>128</v>
      </c>
      <c r="C595" s="90"/>
      <c r="D595" s="90"/>
      <c r="E595" s="90"/>
      <c r="F595" s="90"/>
      <c r="G595" s="90"/>
      <c r="H595" s="90"/>
      <c r="I595" s="90"/>
      <c r="J595" s="90"/>
      <c r="K595" s="90"/>
      <c r="L595" s="90"/>
      <c r="M595" s="90"/>
      <c r="N595" s="90"/>
      <c r="O595" s="90"/>
      <c r="P595" s="90"/>
      <c r="Q595" s="90"/>
      <c r="R595" s="90"/>
      <c r="S595" s="90"/>
      <c r="T595" s="90"/>
      <c r="U595" s="104"/>
      <c r="V595" s="104"/>
      <c r="W595" s="104"/>
      <c r="X595" s="92"/>
      <c r="Y595" s="92"/>
      <c r="Z595" s="92"/>
    </row>
    <row r="596" ht="14.25" customHeight="1">
      <c r="A596" s="90">
        <v>14.0</v>
      </c>
      <c r="B596" s="109" t="s">
        <v>129</v>
      </c>
      <c r="C596" s="90"/>
      <c r="D596" s="90"/>
      <c r="E596" s="90"/>
      <c r="F596" s="90"/>
      <c r="G596" s="90"/>
      <c r="H596" s="90"/>
      <c r="I596" s="90"/>
      <c r="J596" s="90"/>
      <c r="K596" s="90"/>
      <c r="L596" s="90"/>
      <c r="M596" s="90"/>
      <c r="N596" s="90"/>
      <c r="O596" s="90"/>
      <c r="P596" s="90"/>
      <c r="Q596" s="90"/>
      <c r="R596" s="90"/>
      <c r="S596" s="90"/>
      <c r="T596" s="90"/>
      <c r="U596" s="104"/>
      <c r="V596" s="104"/>
      <c r="W596" s="104"/>
      <c r="X596" s="92"/>
      <c r="Y596" s="92"/>
      <c r="Z596" s="92"/>
    </row>
    <row r="597" ht="14.25" customHeight="1">
      <c r="A597" s="90">
        <v>15.0</v>
      </c>
      <c r="B597" s="109" t="s">
        <v>130</v>
      </c>
      <c r="C597" s="90"/>
      <c r="D597" s="90"/>
      <c r="E597" s="90"/>
      <c r="F597" s="90"/>
      <c r="G597" s="90"/>
      <c r="H597" s="90"/>
      <c r="I597" s="90"/>
      <c r="J597" s="90"/>
      <c r="K597" s="90"/>
      <c r="L597" s="90"/>
      <c r="M597" s="90"/>
      <c r="N597" s="90"/>
      <c r="O597" s="90"/>
      <c r="P597" s="90"/>
      <c r="Q597" s="90"/>
      <c r="R597" s="90"/>
      <c r="S597" s="90"/>
      <c r="T597" s="90"/>
      <c r="U597" s="104"/>
      <c r="V597" s="104"/>
      <c r="W597" s="104"/>
      <c r="X597" s="92"/>
      <c r="Y597" s="92"/>
      <c r="Z597" s="92"/>
    </row>
    <row r="598" ht="14.25" customHeight="1">
      <c r="A598" s="90">
        <v>16.0</v>
      </c>
      <c r="B598" s="109" t="s">
        <v>131</v>
      </c>
      <c r="C598" s="90"/>
      <c r="D598" s="90"/>
      <c r="E598" s="90"/>
      <c r="F598" s="90"/>
      <c r="G598" s="90"/>
      <c r="H598" s="90"/>
      <c r="I598" s="90"/>
      <c r="J598" s="90"/>
      <c r="K598" s="90"/>
      <c r="L598" s="90"/>
      <c r="M598" s="90"/>
      <c r="N598" s="90"/>
      <c r="O598" s="90"/>
      <c r="P598" s="90"/>
      <c r="Q598" s="90"/>
      <c r="R598" s="90"/>
      <c r="S598" s="90"/>
      <c r="T598" s="90"/>
      <c r="U598" s="104"/>
      <c r="V598" s="104"/>
      <c r="W598" s="104"/>
      <c r="X598" s="92"/>
      <c r="Y598" s="92"/>
      <c r="Z598" s="92"/>
    </row>
    <row r="599" ht="14.25" customHeight="1">
      <c r="A599" s="90">
        <v>17.0</v>
      </c>
      <c r="B599" s="109" t="s">
        <v>132</v>
      </c>
      <c r="C599" s="90"/>
      <c r="D599" s="90"/>
      <c r="E599" s="90"/>
      <c r="F599" s="90"/>
      <c r="G599" s="90"/>
      <c r="H599" s="90"/>
      <c r="I599" s="90"/>
      <c r="J599" s="90"/>
      <c r="K599" s="90"/>
      <c r="L599" s="90"/>
      <c r="M599" s="90"/>
      <c r="N599" s="90"/>
      <c r="O599" s="90"/>
      <c r="P599" s="90"/>
      <c r="Q599" s="90"/>
      <c r="R599" s="90"/>
      <c r="S599" s="90"/>
      <c r="T599" s="90"/>
      <c r="U599" s="104"/>
      <c r="V599" s="104"/>
      <c r="W599" s="104"/>
      <c r="X599" s="92"/>
      <c r="Y599" s="92"/>
      <c r="Z599" s="92"/>
    </row>
    <row r="600" ht="14.25" customHeight="1">
      <c r="A600" s="90">
        <v>18.0</v>
      </c>
      <c r="B600" s="109" t="s">
        <v>133</v>
      </c>
      <c r="C600" s="90"/>
      <c r="D600" s="90"/>
      <c r="E600" s="90"/>
      <c r="F600" s="90"/>
      <c r="G600" s="90"/>
      <c r="H600" s="90"/>
      <c r="I600" s="90"/>
      <c r="J600" s="90"/>
      <c r="K600" s="90"/>
      <c r="L600" s="90"/>
      <c r="M600" s="90"/>
      <c r="N600" s="90"/>
      <c r="O600" s="90"/>
      <c r="P600" s="90"/>
      <c r="Q600" s="90"/>
      <c r="R600" s="90"/>
      <c r="S600" s="90"/>
      <c r="T600" s="90"/>
      <c r="U600" s="104"/>
      <c r="V600" s="104"/>
      <c r="W600" s="104"/>
      <c r="X600" s="92"/>
      <c r="Y600" s="92"/>
      <c r="Z600" s="92"/>
    </row>
    <row r="601" ht="14.25" customHeight="1">
      <c r="A601" s="90">
        <v>19.0</v>
      </c>
      <c r="B601" s="109" t="s">
        <v>134</v>
      </c>
      <c r="C601" s="90"/>
      <c r="D601" s="90"/>
      <c r="E601" s="90"/>
      <c r="F601" s="90"/>
      <c r="G601" s="90"/>
      <c r="H601" s="90"/>
      <c r="I601" s="90"/>
      <c r="J601" s="90"/>
      <c r="K601" s="90"/>
      <c r="L601" s="90"/>
      <c r="M601" s="90"/>
      <c r="N601" s="90"/>
      <c r="O601" s="90"/>
      <c r="P601" s="90"/>
      <c r="Q601" s="90"/>
      <c r="R601" s="90"/>
      <c r="S601" s="90"/>
      <c r="T601" s="90"/>
      <c r="U601" s="104"/>
      <c r="V601" s="104"/>
      <c r="W601" s="104"/>
      <c r="X601" s="92"/>
      <c r="Y601" s="92"/>
      <c r="Z601" s="92"/>
    </row>
    <row r="602" ht="14.25" customHeight="1">
      <c r="A602" s="90">
        <v>20.0</v>
      </c>
      <c r="B602" s="109" t="s">
        <v>135</v>
      </c>
      <c r="C602" s="90"/>
      <c r="D602" s="90"/>
      <c r="E602" s="90"/>
      <c r="F602" s="90"/>
      <c r="G602" s="90"/>
      <c r="H602" s="90"/>
      <c r="I602" s="90"/>
      <c r="J602" s="90"/>
      <c r="K602" s="90"/>
      <c r="L602" s="90"/>
      <c r="M602" s="90"/>
      <c r="N602" s="90"/>
      <c r="O602" s="90"/>
      <c r="P602" s="90"/>
      <c r="Q602" s="90"/>
      <c r="R602" s="90"/>
      <c r="S602" s="90"/>
      <c r="T602" s="90"/>
      <c r="U602" s="104"/>
      <c r="V602" s="104"/>
      <c r="W602" s="104"/>
      <c r="X602" s="92"/>
      <c r="Y602" s="92"/>
      <c r="Z602" s="92"/>
    </row>
    <row r="603" ht="14.25" customHeight="1">
      <c r="A603" s="90">
        <v>21.0</v>
      </c>
      <c r="B603" s="109" t="s">
        <v>136</v>
      </c>
      <c r="C603" s="90"/>
      <c r="D603" s="90"/>
      <c r="E603" s="90"/>
      <c r="F603" s="90"/>
      <c r="G603" s="90"/>
      <c r="H603" s="90"/>
      <c r="I603" s="90"/>
      <c r="J603" s="90"/>
      <c r="K603" s="90"/>
      <c r="L603" s="90"/>
      <c r="M603" s="90"/>
      <c r="N603" s="90"/>
      <c r="O603" s="90"/>
      <c r="P603" s="90"/>
      <c r="Q603" s="90"/>
      <c r="R603" s="90"/>
      <c r="S603" s="90"/>
      <c r="T603" s="90"/>
      <c r="U603" s="104"/>
      <c r="V603" s="104"/>
      <c r="W603" s="104"/>
      <c r="X603" s="92"/>
      <c r="Y603" s="92"/>
      <c r="Z603" s="92"/>
    </row>
    <row r="604" ht="14.25" customHeight="1">
      <c r="A604" s="90">
        <v>22.0</v>
      </c>
      <c r="B604" s="109" t="s">
        <v>137</v>
      </c>
      <c r="C604" s="90"/>
      <c r="D604" s="90"/>
      <c r="E604" s="90"/>
      <c r="F604" s="90"/>
      <c r="G604" s="90"/>
      <c r="H604" s="90"/>
      <c r="I604" s="90"/>
      <c r="J604" s="90"/>
      <c r="K604" s="90"/>
      <c r="L604" s="90"/>
      <c r="M604" s="90"/>
      <c r="N604" s="90"/>
      <c r="O604" s="90"/>
      <c r="P604" s="90"/>
      <c r="Q604" s="90"/>
      <c r="R604" s="90"/>
      <c r="S604" s="90"/>
      <c r="T604" s="90"/>
      <c r="U604" s="104"/>
      <c r="V604" s="104"/>
      <c r="W604" s="104"/>
      <c r="X604" s="92"/>
      <c r="Y604" s="92"/>
      <c r="Z604" s="92"/>
    </row>
    <row r="605" ht="14.25" customHeight="1">
      <c r="A605" s="90">
        <v>23.0</v>
      </c>
      <c r="B605" s="109" t="s">
        <v>138</v>
      </c>
      <c r="C605" s="90"/>
      <c r="D605" s="90"/>
      <c r="E605" s="90"/>
      <c r="F605" s="90"/>
      <c r="G605" s="90"/>
      <c r="H605" s="90"/>
      <c r="I605" s="90"/>
      <c r="J605" s="90"/>
      <c r="K605" s="90"/>
      <c r="L605" s="90"/>
      <c r="M605" s="90"/>
      <c r="N605" s="90"/>
      <c r="O605" s="90"/>
      <c r="P605" s="90"/>
      <c r="Q605" s="90"/>
      <c r="R605" s="90"/>
      <c r="S605" s="90"/>
      <c r="T605" s="90"/>
      <c r="U605" s="104"/>
      <c r="V605" s="104"/>
      <c r="W605" s="104"/>
      <c r="X605" s="92"/>
      <c r="Y605" s="92"/>
      <c r="Z605" s="92"/>
    </row>
    <row r="606" ht="14.25" customHeight="1">
      <c r="A606" s="90">
        <v>24.0</v>
      </c>
      <c r="B606" s="109" t="s">
        <v>139</v>
      </c>
      <c r="C606" s="90"/>
      <c r="D606" s="90"/>
      <c r="E606" s="90"/>
      <c r="F606" s="90"/>
      <c r="G606" s="90"/>
      <c r="H606" s="90"/>
      <c r="I606" s="90"/>
      <c r="J606" s="90"/>
      <c r="K606" s="90"/>
      <c r="L606" s="90"/>
      <c r="M606" s="90"/>
      <c r="N606" s="90"/>
      <c r="O606" s="90"/>
      <c r="P606" s="90"/>
      <c r="Q606" s="90"/>
      <c r="R606" s="90"/>
      <c r="S606" s="90"/>
      <c r="T606" s="90"/>
      <c r="U606" s="104"/>
      <c r="V606" s="104"/>
      <c r="W606" s="104"/>
      <c r="X606" s="92"/>
      <c r="Y606" s="92"/>
      <c r="Z606" s="92"/>
    </row>
    <row r="607" ht="14.25" customHeight="1">
      <c r="A607" s="90">
        <v>25.0</v>
      </c>
      <c r="B607" s="109" t="s">
        <v>140</v>
      </c>
      <c r="C607" s="90"/>
      <c r="D607" s="90"/>
      <c r="E607" s="90"/>
      <c r="F607" s="90"/>
      <c r="G607" s="90"/>
      <c r="H607" s="90"/>
      <c r="I607" s="90"/>
      <c r="J607" s="90"/>
      <c r="K607" s="90"/>
      <c r="L607" s="90"/>
      <c r="M607" s="90"/>
      <c r="N607" s="90"/>
      <c r="O607" s="90"/>
      <c r="P607" s="90"/>
      <c r="Q607" s="90"/>
      <c r="R607" s="90"/>
      <c r="S607" s="90"/>
      <c r="T607" s="90"/>
      <c r="U607" s="104"/>
      <c r="V607" s="104"/>
      <c r="W607" s="104"/>
      <c r="X607" s="92"/>
      <c r="Y607" s="92"/>
      <c r="Z607" s="92"/>
    </row>
    <row r="608" ht="14.25" customHeight="1">
      <c r="A608" s="90">
        <v>26.0</v>
      </c>
      <c r="B608" s="109" t="s">
        <v>141</v>
      </c>
      <c r="C608" s="90"/>
      <c r="D608" s="90"/>
      <c r="E608" s="90"/>
      <c r="F608" s="90"/>
      <c r="G608" s="90"/>
      <c r="H608" s="90"/>
      <c r="I608" s="90"/>
      <c r="J608" s="90"/>
      <c r="K608" s="90"/>
      <c r="L608" s="90"/>
      <c r="M608" s="90"/>
      <c r="N608" s="90"/>
      <c r="O608" s="90"/>
      <c r="P608" s="90"/>
      <c r="Q608" s="90"/>
      <c r="R608" s="90"/>
      <c r="S608" s="90"/>
      <c r="T608" s="90"/>
      <c r="U608" s="104"/>
      <c r="V608" s="104"/>
      <c r="W608" s="104"/>
      <c r="X608" s="92"/>
      <c r="Y608" s="92"/>
      <c r="Z608" s="92"/>
    </row>
    <row r="609" ht="14.25" customHeight="1">
      <c r="A609" s="90">
        <v>27.0</v>
      </c>
      <c r="B609" s="109" t="s">
        <v>142</v>
      </c>
      <c r="C609" s="90"/>
      <c r="D609" s="90"/>
      <c r="E609" s="90"/>
      <c r="F609" s="90"/>
      <c r="G609" s="90"/>
      <c r="H609" s="90"/>
      <c r="I609" s="90"/>
      <c r="J609" s="90"/>
      <c r="K609" s="90"/>
      <c r="L609" s="90"/>
      <c r="M609" s="90"/>
      <c r="N609" s="90"/>
      <c r="O609" s="90"/>
      <c r="P609" s="90"/>
      <c r="Q609" s="90"/>
      <c r="R609" s="90"/>
      <c r="S609" s="90"/>
      <c r="T609" s="90"/>
      <c r="U609" s="104"/>
      <c r="V609" s="104"/>
      <c r="W609" s="104"/>
      <c r="X609" s="92"/>
      <c r="Y609" s="92"/>
      <c r="Z609" s="92"/>
    </row>
    <row r="610" ht="14.25" customHeight="1">
      <c r="A610" s="90">
        <v>28.0</v>
      </c>
      <c r="B610" s="109" t="s">
        <v>143</v>
      </c>
      <c r="C610" s="90"/>
      <c r="D610" s="90"/>
      <c r="E610" s="90"/>
      <c r="F610" s="90"/>
      <c r="G610" s="90"/>
      <c r="H610" s="90"/>
      <c r="I610" s="90"/>
      <c r="J610" s="90"/>
      <c r="K610" s="90"/>
      <c r="L610" s="90"/>
      <c r="M610" s="90"/>
      <c r="N610" s="90"/>
      <c r="O610" s="90"/>
      <c r="P610" s="90"/>
      <c r="Q610" s="90"/>
      <c r="R610" s="90"/>
      <c r="S610" s="90"/>
      <c r="T610" s="90"/>
      <c r="U610" s="104"/>
      <c r="V610" s="104"/>
      <c r="W610" s="104"/>
      <c r="X610" s="92"/>
      <c r="Y610" s="92"/>
      <c r="Z610" s="92"/>
    </row>
    <row r="611" ht="14.25" customHeight="1">
      <c r="A611" s="72"/>
      <c r="B611" s="72"/>
      <c r="C611" s="72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  <c r="V611" s="72"/>
      <c r="W611" s="72"/>
      <c r="X611" s="72"/>
      <c r="Y611" s="72"/>
      <c r="Z611" s="72"/>
    </row>
    <row r="612" ht="14.25" customHeight="1">
      <c r="A612" s="72"/>
      <c r="B612" s="72"/>
      <c r="C612" s="72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  <c r="V612" s="72"/>
      <c r="W612" s="72"/>
      <c r="X612" s="72"/>
      <c r="Y612" s="72"/>
      <c r="Z612" s="72"/>
    </row>
    <row r="613" ht="14.25" customHeight="1">
      <c r="A613" s="72"/>
      <c r="B613" s="72"/>
      <c r="C613" s="72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  <c r="U613" s="72"/>
      <c r="V613" s="72"/>
      <c r="W613" s="72"/>
      <c r="X613" s="72"/>
      <c r="Y613" s="72"/>
      <c r="Z613" s="72"/>
    </row>
    <row r="614" ht="14.25" customHeight="1">
      <c r="A614" s="72"/>
      <c r="B614" s="72"/>
      <c r="C614" s="72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  <c r="U614" s="72"/>
      <c r="V614" s="72"/>
      <c r="W614" s="72"/>
      <c r="X614" s="72"/>
      <c r="Y614" s="72"/>
      <c r="Z614" s="72"/>
    </row>
    <row r="615" ht="14.25" customHeight="1">
      <c r="A615" s="72"/>
      <c r="B615" s="72"/>
      <c r="C615" s="72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  <c r="U615" s="72"/>
      <c r="V615" s="72"/>
      <c r="W615" s="72"/>
      <c r="X615" s="72"/>
      <c r="Y615" s="72"/>
      <c r="Z615" s="72"/>
    </row>
    <row r="616" ht="14.25" customHeight="1">
      <c r="A616" s="72"/>
      <c r="B616" s="72"/>
      <c r="C616" s="72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  <c r="U616" s="72"/>
      <c r="V616" s="72"/>
      <c r="W616" s="72"/>
      <c r="X616" s="72"/>
      <c r="Y616" s="72"/>
      <c r="Z616" s="72"/>
    </row>
    <row r="617" ht="14.25" customHeight="1">
      <c r="A617" s="72"/>
      <c r="B617" s="72"/>
      <c r="C617" s="72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  <c r="U617" s="72"/>
      <c r="V617" s="72"/>
      <c r="W617" s="72"/>
      <c r="X617" s="72"/>
      <c r="Y617" s="72"/>
      <c r="Z617" s="72"/>
    </row>
    <row r="618" ht="14.25" customHeight="1">
      <c r="A618" s="72"/>
      <c r="B618" s="72"/>
      <c r="C618" s="72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  <c r="U618" s="72"/>
      <c r="V618" s="72"/>
      <c r="W618" s="72"/>
      <c r="X618" s="72"/>
      <c r="Y618" s="72"/>
      <c r="Z618" s="72"/>
    </row>
    <row r="619" ht="14.25" customHeight="1">
      <c r="A619" s="72"/>
      <c r="B619" s="72"/>
      <c r="C619" s="72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  <c r="U619" s="72"/>
      <c r="V619" s="72"/>
      <c r="W619" s="72"/>
      <c r="X619" s="72"/>
      <c r="Y619" s="72"/>
      <c r="Z619" s="72"/>
    </row>
    <row r="620" ht="14.25" customHeight="1">
      <c r="A620" s="72"/>
      <c r="B620" s="72"/>
      <c r="C620" s="72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  <c r="U620" s="72"/>
      <c r="V620" s="72"/>
      <c r="W620" s="72"/>
      <c r="X620" s="72"/>
      <c r="Y620" s="72"/>
      <c r="Z620" s="72"/>
    </row>
    <row r="621" ht="14.25" customHeight="1">
      <c r="A621" s="72"/>
      <c r="B621" s="72"/>
      <c r="C621" s="72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  <c r="U621" s="72"/>
      <c r="V621" s="72"/>
      <c r="W621" s="72"/>
      <c r="X621" s="72"/>
      <c r="Y621" s="72"/>
      <c r="Z621" s="72"/>
    </row>
    <row r="622" ht="14.25" customHeight="1">
      <c r="A622" s="72"/>
      <c r="B622" s="72"/>
      <c r="C622" s="72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  <c r="U622" s="72"/>
      <c r="V622" s="72"/>
      <c r="W622" s="72"/>
      <c r="X622" s="72"/>
      <c r="Y622" s="72"/>
      <c r="Z622" s="72"/>
    </row>
    <row r="623" ht="14.25" customHeight="1">
      <c r="A623" s="72"/>
      <c r="B623" s="72"/>
      <c r="C623" s="72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72"/>
      <c r="V623" s="72"/>
      <c r="W623" s="72"/>
      <c r="X623" s="72"/>
      <c r="Y623" s="72"/>
      <c r="Z623" s="72"/>
    </row>
    <row r="624" ht="14.25" customHeight="1">
      <c r="A624" s="72"/>
      <c r="B624" s="72"/>
      <c r="C624" s="72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</row>
    <row r="625" ht="14.25" customHeight="1">
      <c r="A625" s="72"/>
      <c r="B625" s="72"/>
      <c r="C625" s="72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</row>
    <row r="626" ht="14.25" customHeight="1">
      <c r="A626" s="72"/>
      <c r="B626" s="72"/>
      <c r="C626" s="72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</row>
    <row r="627" ht="14.25" customHeight="1">
      <c r="A627" s="72"/>
      <c r="B627" s="72"/>
      <c r="C627" s="72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</row>
    <row r="628" ht="14.25" customHeight="1">
      <c r="A628" s="72"/>
      <c r="B628" s="72"/>
      <c r="C628" s="72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  <c r="U628" s="72"/>
      <c r="V628" s="72"/>
      <c r="W628" s="72"/>
      <c r="X628" s="72"/>
      <c r="Y628" s="72"/>
      <c r="Z628" s="72"/>
    </row>
    <row r="629" ht="14.25" customHeight="1">
      <c r="A629" s="72"/>
      <c r="B629" s="72"/>
      <c r="C629" s="72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</row>
    <row r="630" ht="14.25" customHeight="1">
      <c r="A630" s="72"/>
      <c r="B630" s="72"/>
      <c r="C630" s="72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</row>
    <row r="631" ht="14.25" customHeight="1">
      <c r="A631" s="72"/>
      <c r="B631" s="72"/>
      <c r="C631" s="72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</row>
    <row r="632" ht="14.25" customHeight="1">
      <c r="A632" s="72"/>
      <c r="B632" s="72"/>
      <c r="C632" s="72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  <c r="U632" s="72"/>
      <c r="V632" s="72"/>
      <c r="W632" s="72"/>
      <c r="X632" s="72"/>
      <c r="Y632" s="72"/>
      <c r="Z632" s="72"/>
    </row>
    <row r="633" ht="14.25" customHeight="1">
      <c r="A633" s="72"/>
      <c r="B633" s="72"/>
      <c r="C633" s="72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  <c r="U633" s="72"/>
      <c r="V633" s="72"/>
      <c r="W633" s="72"/>
      <c r="X633" s="72"/>
      <c r="Y633" s="72"/>
      <c r="Z633" s="72"/>
    </row>
    <row r="634" ht="14.25" customHeight="1">
      <c r="A634" s="72"/>
      <c r="B634" s="72"/>
      <c r="C634" s="72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</row>
    <row r="635" ht="14.25" customHeight="1">
      <c r="A635" s="72"/>
      <c r="B635" s="72"/>
      <c r="C635" s="72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</row>
    <row r="636" ht="14.25" customHeight="1">
      <c r="A636" s="72"/>
      <c r="B636" s="72"/>
      <c r="C636" s="72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72"/>
      <c r="Y636" s="72"/>
      <c r="Z636" s="72"/>
    </row>
    <row r="637" ht="14.25" customHeight="1">
      <c r="A637" s="72"/>
      <c r="B637" s="72"/>
      <c r="C637" s="72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  <c r="U637" s="72"/>
      <c r="V637" s="72"/>
      <c r="W637" s="72"/>
      <c r="X637" s="72"/>
      <c r="Y637" s="72"/>
      <c r="Z637" s="72"/>
    </row>
    <row r="638" ht="14.25" customHeight="1">
      <c r="A638" s="72"/>
      <c r="B638" s="72"/>
      <c r="C638" s="72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</row>
    <row r="639" ht="14.25" customHeight="1">
      <c r="A639" s="72"/>
      <c r="B639" s="72"/>
      <c r="C639" s="72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</row>
    <row r="640" ht="14.25" customHeight="1">
      <c r="A640" s="72"/>
      <c r="B640" s="72"/>
      <c r="C640" s="72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</row>
    <row r="641" ht="14.25" customHeight="1">
      <c r="A641" s="72"/>
      <c r="B641" s="72"/>
      <c r="C641" s="72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  <c r="U641" s="72"/>
      <c r="V641" s="72"/>
      <c r="W641" s="72"/>
      <c r="X641" s="72"/>
      <c r="Y641" s="72"/>
      <c r="Z641" s="72"/>
    </row>
    <row r="642" ht="14.25" customHeight="1">
      <c r="A642" s="72"/>
      <c r="B642" s="72"/>
      <c r="C642" s="72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</row>
    <row r="643" ht="14.25" customHeight="1">
      <c r="A643" s="72"/>
      <c r="B643" s="72"/>
      <c r="C643" s="72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</row>
    <row r="644" ht="14.25" customHeight="1">
      <c r="A644" s="72"/>
      <c r="B644" s="72"/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</row>
    <row r="645" ht="14.25" customHeight="1">
      <c r="A645" s="72"/>
      <c r="B645" s="72"/>
      <c r="C645" s="72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</row>
    <row r="646" ht="14.25" customHeight="1">
      <c r="A646" s="72"/>
      <c r="B646" s="72"/>
      <c r="C646" s="72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</row>
    <row r="647" ht="14.25" customHeight="1">
      <c r="A647" s="72"/>
      <c r="B647" s="72"/>
      <c r="C647" s="72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  <c r="U647" s="72"/>
      <c r="V647" s="72"/>
      <c r="W647" s="72"/>
      <c r="X647" s="72"/>
      <c r="Y647" s="72"/>
      <c r="Z647" s="72"/>
    </row>
    <row r="648" ht="14.25" customHeight="1">
      <c r="A648" s="72"/>
      <c r="B648" s="72"/>
      <c r="C648" s="72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</row>
    <row r="649" ht="14.25" customHeight="1">
      <c r="A649" s="72"/>
      <c r="B649" s="72"/>
      <c r="C649" s="72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</row>
    <row r="650" ht="14.25" customHeight="1">
      <c r="A650" s="72"/>
      <c r="B650" s="72"/>
      <c r="C650" s="72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</row>
    <row r="651" ht="14.25" customHeight="1">
      <c r="A651" s="72"/>
      <c r="B651" s="72"/>
      <c r="C651" s="72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  <c r="U651" s="72"/>
      <c r="V651" s="72"/>
      <c r="W651" s="72"/>
      <c r="X651" s="72"/>
      <c r="Y651" s="72"/>
      <c r="Z651" s="72"/>
    </row>
    <row r="652" ht="14.25" customHeight="1">
      <c r="A652" s="72"/>
      <c r="B652" s="72"/>
      <c r="C652" s="72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  <c r="U652" s="72"/>
      <c r="V652" s="72"/>
      <c r="W652" s="72"/>
      <c r="X652" s="72"/>
      <c r="Y652" s="72"/>
      <c r="Z652" s="72"/>
    </row>
    <row r="653" ht="14.25" customHeight="1">
      <c r="A653" s="72"/>
      <c r="B653" s="72"/>
      <c r="C653" s="72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  <c r="U653" s="72"/>
      <c r="V653" s="72"/>
      <c r="W653" s="72"/>
      <c r="X653" s="72"/>
      <c r="Y653" s="72"/>
      <c r="Z653" s="72"/>
    </row>
    <row r="654" ht="14.25" customHeight="1">
      <c r="A654" s="72"/>
      <c r="B654" s="72"/>
      <c r="C654" s="72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  <c r="U654" s="72"/>
      <c r="V654" s="72"/>
      <c r="W654" s="72"/>
      <c r="X654" s="72"/>
      <c r="Y654" s="72"/>
      <c r="Z654" s="72"/>
    </row>
    <row r="655" ht="14.25" customHeight="1">
      <c r="A655" s="72"/>
      <c r="B655" s="72"/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/>
      <c r="X655" s="72"/>
      <c r="Y655" s="72"/>
      <c r="Z655" s="72"/>
    </row>
    <row r="656" ht="14.25" customHeight="1">
      <c r="A656" s="72"/>
      <c r="B656" s="72"/>
      <c r="C656" s="72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  <c r="U656" s="72"/>
      <c r="V656" s="72"/>
      <c r="W656" s="72"/>
      <c r="X656" s="72"/>
      <c r="Y656" s="72"/>
      <c r="Z656" s="72"/>
    </row>
    <row r="657" ht="14.25" customHeight="1">
      <c r="A657" s="72"/>
      <c r="B657" s="72"/>
      <c r="C657" s="72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  <c r="U657" s="72"/>
      <c r="V657" s="72"/>
      <c r="W657" s="72"/>
      <c r="X657" s="72"/>
      <c r="Y657" s="72"/>
      <c r="Z657" s="72"/>
    </row>
    <row r="658" ht="14.25" customHeight="1">
      <c r="A658" s="72"/>
      <c r="B658" s="72"/>
      <c r="C658" s="72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  <c r="U658" s="72"/>
      <c r="V658" s="72"/>
      <c r="W658" s="72"/>
      <c r="X658" s="72"/>
      <c r="Y658" s="72"/>
      <c r="Z658" s="72"/>
    </row>
    <row r="659" ht="14.25" customHeight="1">
      <c r="A659" s="72"/>
      <c r="B659" s="72"/>
      <c r="C659" s="72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  <c r="U659" s="72"/>
      <c r="V659" s="72"/>
      <c r="W659" s="72"/>
      <c r="X659" s="72"/>
      <c r="Y659" s="72"/>
      <c r="Z659" s="72"/>
    </row>
    <row r="660" ht="14.25" customHeight="1">
      <c r="A660" s="72"/>
      <c r="B660" s="72"/>
      <c r="C660" s="72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  <c r="U660" s="72"/>
      <c r="V660" s="72"/>
      <c r="W660" s="72"/>
      <c r="X660" s="72"/>
      <c r="Y660" s="72"/>
      <c r="Z660" s="72"/>
    </row>
    <row r="661" ht="14.25" customHeight="1">
      <c r="A661" s="72"/>
      <c r="B661" s="72"/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  <c r="U661" s="72"/>
      <c r="V661" s="72"/>
      <c r="W661" s="72"/>
      <c r="X661" s="72"/>
      <c r="Y661" s="72"/>
      <c r="Z661" s="72"/>
    </row>
    <row r="662" ht="14.25" customHeight="1">
      <c r="A662" s="72"/>
      <c r="B662" s="72"/>
      <c r="C662" s="72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  <c r="U662" s="72"/>
      <c r="V662" s="72"/>
      <c r="W662" s="72"/>
      <c r="X662" s="72"/>
      <c r="Y662" s="72"/>
      <c r="Z662" s="72"/>
    </row>
    <row r="663" ht="14.25" customHeight="1">
      <c r="A663" s="72"/>
      <c r="B663" s="72"/>
      <c r="C663" s="72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  <c r="U663" s="72"/>
      <c r="V663" s="72"/>
      <c r="W663" s="72"/>
      <c r="X663" s="72"/>
      <c r="Y663" s="72"/>
      <c r="Z663" s="72"/>
    </row>
    <row r="664" ht="14.25" customHeight="1">
      <c r="A664" s="72"/>
      <c r="B664" s="72"/>
      <c r="C664" s="72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  <c r="U664" s="72"/>
      <c r="V664" s="72"/>
      <c r="W664" s="72"/>
      <c r="X664" s="72"/>
      <c r="Y664" s="72"/>
      <c r="Z664" s="72"/>
    </row>
    <row r="665" ht="14.25" customHeight="1">
      <c r="A665" s="72"/>
      <c r="B665" s="72"/>
      <c r="C665" s="72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  <c r="U665" s="72"/>
      <c r="V665" s="72"/>
      <c r="W665" s="72"/>
      <c r="X665" s="72"/>
      <c r="Y665" s="72"/>
      <c r="Z665" s="72"/>
    </row>
    <row r="666" ht="14.25" customHeight="1">
      <c r="A666" s="72"/>
      <c r="B666" s="72"/>
      <c r="C666" s="72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/>
      <c r="Y666" s="72"/>
      <c r="Z666" s="72"/>
    </row>
    <row r="667" ht="14.25" customHeight="1">
      <c r="A667" s="72"/>
      <c r="B667" s="72"/>
      <c r="C667" s="72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  <c r="U667" s="72"/>
      <c r="V667" s="72"/>
      <c r="W667" s="72"/>
      <c r="X667" s="72"/>
      <c r="Y667" s="72"/>
      <c r="Z667" s="72"/>
    </row>
    <row r="668" ht="14.25" customHeight="1">
      <c r="A668" s="72"/>
      <c r="B668" s="72"/>
      <c r="C668" s="72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  <c r="U668" s="72"/>
      <c r="V668" s="72"/>
      <c r="W668" s="72"/>
      <c r="X668" s="72"/>
      <c r="Y668" s="72"/>
      <c r="Z668" s="72"/>
    </row>
    <row r="669" ht="14.25" customHeight="1">
      <c r="A669" s="72"/>
      <c r="B669" s="72"/>
      <c r="C669" s="72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/>
    </row>
    <row r="670" ht="14.25" customHeight="1">
      <c r="A670" s="72"/>
      <c r="B670" s="72"/>
      <c r="C670" s="72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/>
    </row>
    <row r="671" ht="14.25" customHeight="1">
      <c r="A671" s="72"/>
      <c r="B671" s="72"/>
      <c r="C671" s="72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/>
      <c r="X671" s="72"/>
      <c r="Y671" s="72"/>
      <c r="Z671" s="72"/>
    </row>
    <row r="672" ht="14.25" customHeight="1">
      <c r="A672" s="72"/>
      <c r="B672" s="72"/>
      <c r="C672" s="72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  <c r="U672" s="72"/>
      <c r="V672" s="72"/>
      <c r="W672" s="72"/>
      <c r="X672" s="72"/>
      <c r="Y672" s="72"/>
      <c r="Z672" s="72"/>
    </row>
    <row r="673" ht="14.25" customHeight="1">
      <c r="A673" s="72"/>
      <c r="B673" s="72"/>
      <c r="C673" s="72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  <c r="U673" s="72"/>
      <c r="V673" s="72"/>
      <c r="W673" s="72"/>
      <c r="X673" s="72"/>
      <c r="Y673" s="72"/>
      <c r="Z673" s="72"/>
    </row>
    <row r="674" ht="14.25" customHeight="1">
      <c r="A674" s="72"/>
      <c r="B674" s="72"/>
      <c r="C674" s="72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  <c r="U674" s="72"/>
      <c r="V674" s="72"/>
      <c r="W674" s="72"/>
      <c r="X674" s="72"/>
      <c r="Y674" s="72"/>
      <c r="Z674" s="72"/>
    </row>
    <row r="675" ht="14.25" customHeight="1">
      <c r="A675" s="72"/>
      <c r="B675" s="72"/>
      <c r="C675" s="72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  <c r="U675" s="72"/>
      <c r="V675" s="72"/>
      <c r="W675" s="72"/>
      <c r="X675" s="72"/>
      <c r="Y675" s="72"/>
      <c r="Z675" s="72"/>
    </row>
    <row r="676" ht="14.25" customHeight="1">
      <c r="A676" s="72"/>
      <c r="B676" s="72"/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</row>
    <row r="677" ht="14.25" customHeight="1">
      <c r="A677" s="72"/>
      <c r="B677" s="72"/>
      <c r="C677" s="72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  <c r="U677" s="72"/>
      <c r="V677" s="72"/>
      <c r="W677" s="72"/>
      <c r="X677" s="72"/>
      <c r="Y677" s="72"/>
      <c r="Z677" s="72"/>
    </row>
    <row r="678" ht="14.25" customHeight="1">
      <c r="A678" s="72"/>
      <c r="B678" s="72"/>
      <c r="C678" s="72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  <c r="U678" s="72"/>
      <c r="V678" s="72"/>
      <c r="W678" s="72"/>
      <c r="X678" s="72"/>
      <c r="Y678" s="72"/>
      <c r="Z678" s="72"/>
    </row>
    <row r="679" ht="14.25" customHeight="1">
      <c r="A679" s="72"/>
      <c r="B679" s="72"/>
      <c r="C679" s="72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  <c r="U679" s="72"/>
      <c r="V679" s="72"/>
      <c r="W679" s="72"/>
      <c r="X679" s="72"/>
      <c r="Y679" s="72"/>
      <c r="Z679" s="72"/>
    </row>
    <row r="680" ht="14.25" customHeight="1">
      <c r="A680" s="72"/>
      <c r="B680" s="72"/>
      <c r="C680" s="72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  <c r="U680" s="72"/>
      <c r="V680" s="72"/>
      <c r="W680" s="72"/>
      <c r="X680" s="72"/>
      <c r="Y680" s="72"/>
      <c r="Z680" s="72"/>
    </row>
    <row r="681" ht="14.25" customHeight="1">
      <c r="A681" s="72"/>
      <c r="B681" s="72"/>
      <c r="C681" s="72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/>
    </row>
    <row r="682" ht="14.25" customHeight="1">
      <c r="A682" s="72"/>
      <c r="B682" s="72"/>
      <c r="C682" s="72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  <c r="U682" s="72"/>
      <c r="V682" s="72"/>
      <c r="W682" s="72"/>
      <c r="X682" s="72"/>
      <c r="Y682" s="72"/>
      <c r="Z682" s="72"/>
    </row>
    <row r="683" ht="14.25" customHeight="1">
      <c r="A683" s="72"/>
      <c r="B683" s="72"/>
      <c r="C683" s="72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  <c r="U683" s="72"/>
      <c r="V683" s="72"/>
      <c r="W683" s="72"/>
      <c r="X683" s="72"/>
      <c r="Y683" s="72"/>
      <c r="Z683" s="72"/>
    </row>
    <row r="684" ht="14.25" customHeight="1">
      <c r="A684" s="72"/>
      <c r="B684" s="72"/>
      <c r="C684" s="72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  <c r="U684" s="72"/>
      <c r="V684" s="72"/>
      <c r="W684" s="72"/>
      <c r="X684" s="72"/>
      <c r="Y684" s="72"/>
      <c r="Z684" s="72"/>
    </row>
    <row r="685" ht="14.25" customHeight="1">
      <c r="A685" s="72"/>
      <c r="B685" s="72"/>
      <c r="C685" s="72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  <c r="U685" s="72"/>
      <c r="V685" s="72"/>
      <c r="W685" s="72"/>
      <c r="X685" s="72"/>
      <c r="Y685" s="72"/>
      <c r="Z685" s="72"/>
    </row>
    <row r="686" ht="14.25" customHeight="1">
      <c r="A686" s="72"/>
      <c r="B686" s="72"/>
      <c r="C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  <c r="U686" s="72"/>
      <c r="V686" s="72"/>
      <c r="W686" s="72"/>
      <c r="X686" s="72"/>
      <c r="Y686" s="72"/>
      <c r="Z686" s="72"/>
    </row>
    <row r="687" ht="14.25" customHeight="1">
      <c r="A687" s="72"/>
      <c r="B687" s="72"/>
      <c r="C687" s="72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  <c r="U687" s="72"/>
      <c r="V687" s="72"/>
      <c r="W687" s="72"/>
      <c r="X687" s="72"/>
      <c r="Y687" s="72"/>
      <c r="Z687" s="72"/>
    </row>
    <row r="688" ht="14.25" customHeight="1">
      <c r="A688" s="72"/>
      <c r="B688" s="72"/>
      <c r="C688" s="72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  <c r="U688" s="72"/>
      <c r="V688" s="72"/>
      <c r="W688" s="72"/>
      <c r="X688" s="72"/>
      <c r="Y688" s="72"/>
      <c r="Z688" s="72"/>
    </row>
    <row r="689" ht="14.25" customHeight="1">
      <c r="A689" s="72"/>
      <c r="B689" s="72"/>
      <c r="C689" s="72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  <c r="U689" s="72"/>
      <c r="V689" s="72"/>
      <c r="W689" s="72"/>
      <c r="X689" s="72"/>
      <c r="Y689" s="72"/>
      <c r="Z689" s="72"/>
    </row>
    <row r="690" ht="14.25" customHeight="1">
      <c r="A690" s="72"/>
      <c r="B690" s="72"/>
      <c r="C690" s="72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  <c r="U690" s="72"/>
      <c r="V690" s="72"/>
      <c r="W690" s="72"/>
      <c r="X690" s="72"/>
      <c r="Y690" s="72"/>
      <c r="Z690" s="72"/>
    </row>
    <row r="691" ht="14.25" customHeight="1">
      <c r="A691" s="72"/>
      <c r="B691" s="72"/>
      <c r="C691" s="72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  <c r="U691" s="72"/>
      <c r="V691" s="72"/>
      <c r="W691" s="72"/>
      <c r="X691" s="72"/>
      <c r="Y691" s="72"/>
      <c r="Z691" s="72"/>
    </row>
    <row r="692" ht="14.25" customHeight="1">
      <c r="A692" s="72"/>
      <c r="B692" s="72"/>
      <c r="C692" s="72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  <c r="U692" s="72"/>
      <c r="V692" s="72"/>
      <c r="W692" s="72"/>
      <c r="X692" s="72"/>
      <c r="Y692" s="72"/>
      <c r="Z692" s="72"/>
    </row>
    <row r="693" ht="14.25" customHeight="1">
      <c r="A693" s="72"/>
      <c r="B693" s="72"/>
      <c r="C693" s="72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  <c r="U693" s="72"/>
      <c r="V693" s="72"/>
      <c r="W693" s="72"/>
      <c r="X693" s="72"/>
      <c r="Y693" s="72"/>
      <c r="Z693" s="72"/>
    </row>
    <row r="694" ht="14.25" customHeight="1">
      <c r="A694" s="72"/>
      <c r="B694" s="72"/>
      <c r="C694" s="72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  <c r="U694" s="72"/>
      <c r="V694" s="72"/>
      <c r="W694" s="72"/>
      <c r="X694" s="72"/>
      <c r="Y694" s="72"/>
      <c r="Z694" s="72"/>
    </row>
    <row r="695" ht="14.25" customHeight="1">
      <c r="A695" s="72"/>
      <c r="B695" s="72"/>
      <c r="C695" s="72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  <c r="U695" s="72"/>
      <c r="V695" s="72"/>
      <c r="W695" s="72"/>
      <c r="X695" s="72"/>
      <c r="Y695" s="72"/>
      <c r="Z695" s="72"/>
    </row>
    <row r="696" ht="14.25" customHeight="1">
      <c r="A696" s="72"/>
      <c r="B696" s="72"/>
      <c r="C696" s="72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  <c r="U696" s="72"/>
      <c r="V696" s="72"/>
      <c r="W696" s="72"/>
      <c r="X696" s="72"/>
      <c r="Y696" s="72"/>
      <c r="Z696" s="72"/>
    </row>
    <row r="697" ht="14.25" customHeight="1">
      <c r="A697" s="72"/>
      <c r="B697" s="72"/>
      <c r="C697" s="72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  <c r="U697" s="72"/>
      <c r="V697" s="72"/>
      <c r="W697" s="72"/>
      <c r="X697" s="72"/>
      <c r="Y697" s="72"/>
      <c r="Z697" s="72"/>
    </row>
    <row r="698" ht="14.25" customHeight="1">
      <c r="A698" s="72"/>
      <c r="B698" s="72"/>
      <c r="C698" s="72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  <c r="U698" s="72"/>
      <c r="V698" s="72"/>
      <c r="W698" s="72"/>
      <c r="X698" s="72"/>
      <c r="Y698" s="72"/>
      <c r="Z698" s="72"/>
    </row>
    <row r="699" ht="14.25" customHeight="1">
      <c r="A699" s="72"/>
      <c r="B699" s="72"/>
      <c r="C699" s="72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  <c r="U699" s="72"/>
      <c r="V699" s="72"/>
      <c r="W699" s="72"/>
      <c r="X699" s="72"/>
      <c r="Y699" s="72"/>
      <c r="Z699" s="72"/>
    </row>
    <row r="700" ht="14.25" customHeight="1">
      <c r="A700" s="72"/>
      <c r="B700" s="72"/>
      <c r="C700" s="72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  <c r="U700" s="72"/>
      <c r="V700" s="72"/>
      <c r="W700" s="72"/>
      <c r="X700" s="72"/>
      <c r="Y700" s="72"/>
      <c r="Z700" s="72"/>
    </row>
    <row r="701" ht="14.25" customHeight="1">
      <c r="A701" s="72"/>
      <c r="B701" s="72"/>
      <c r="C701" s="72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  <c r="U701" s="72"/>
      <c r="V701" s="72"/>
      <c r="W701" s="72"/>
      <c r="X701" s="72"/>
      <c r="Y701" s="72"/>
      <c r="Z701" s="72"/>
    </row>
    <row r="702" ht="14.25" customHeight="1">
      <c r="A702" s="72"/>
      <c r="B702" s="72"/>
      <c r="C702" s="72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  <c r="U702" s="72"/>
      <c r="V702" s="72"/>
      <c r="W702" s="72"/>
      <c r="X702" s="72"/>
      <c r="Y702" s="72"/>
      <c r="Z702" s="72"/>
    </row>
    <row r="703" ht="14.25" customHeight="1">
      <c r="A703" s="72"/>
      <c r="B703" s="72"/>
      <c r="C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  <c r="U703" s="72"/>
      <c r="V703" s="72"/>
      <c r="W703" s="72"/>
      <c r="X703" s="72"/>
      <c r="Y703" s="72"/>
      <c r="Z703" s="72"/>
    </row>
    <row r="704" ht="14.25" customHeight="1">
      <c r="A704" s="72"/>
      <c r="B704" s="72"/>
      <c r="C704" s="72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  <c r="U704" s="72"/>
      <c r="V704" s="72"/>
      <c r="W704" s="72"/>
      <c r="X704" s="72"/>
      <c r="Y704" s="72"/>
      <c r="Z704" s="72"/>
    </row>
    <row r="705" ht="14.25" customHeight="1">
      <c r="A705" s="72"/>
      <c r="B705" s="72"/>
      <c r="C705" s="72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  <c r="U705" s="72"/>
      <c r="V705" s="72"/>
      <c r="W705" s="72"/>
      <c r="X705" s="72"/>
      <c r="Y705" s="72"/>
      <c r="Z705" s="72"/>
    </row>
    <row r="706" ht="14.25" customHeight="1">
      <c r="A706" s="72"/>
      <c r="B706" s="72"/>
      <c r="C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  <c r="U706" s="72"/>
      <c r="V706" s="72"/>
      <c r="W706" s="72"/>
      <c r="X706" s="72"/>
      <c r="Y706" s="72"/>
      <c r="Z706" s="72"/>
    </row>
    <row r="707" ht="14.25" customHeight="1">
      <c r="A707" s="72"/>
      <c r="B707" s="72"/>
      <c r="C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  <c r="U707" s="72"/>
      <c r="V707" s="72"/>
      <c r="W707" s="72"/>
      <c r="X707" s="72"/>
      <c r="Y707" s="72"/>
      <c r="Z707" s="72"/>
    </row>
    <row r="708" ht="14.25" customHeight="1">
      <c r="A708" s="72"/>
      <c r="B708" s="72"/>
      <c r="C708" s="72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  <c r="U708" s="72"/>
      <c r="V708" s="72"/>
      <c r="W708" s="72"/>
      <c r="X708" s="72"/>
      <c r="Y708" s="72"/>
      <c r="Z708" s="72"/>
    </row>
    <row r="709" ht="14.25" customHeight="1">
      <c r="A709" s="72"/>
      <c r="B709" s="72"/>
      <c r="C709" s="72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  <c r="U709" s="72"/>
      <c r="V709" s="72"/>
      <c r="W709" s="72"/>
      <c r="X709" s="72"/>
      <c r="Y709" s="72"/>
      <c r="Z709" s="72"/>
    </row>
    <row r="710" ht="14.25" customHeight="1">
      <c r="A710" s="72"/>
      <c r="B710" s="72"/>
      <c r="C710" s="72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  <c r="U710" s="72"/>
      <c r="V710" s="72"/>
      <c r="W710" s="72"/>
      <c r="X710" s="72"/>
      <c r="Y710" s="72"/>
      <c r="Z710" s="72"/>
    </row>
    <row r="711" ht="14.25" customHeight="1">
      <c r="A711" s="72"/>
      <c r="B711" s="72"/>
      <c r="C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  <c r="U711" s="72"/>
      <c r="V711" s="72"/>
      <c r="W711" s="72"/>
      <c r="X711" s="72"/>
      <c r="Y711" s="72"/>
      <c r="Z711" s="72"/>
    </row>
    <row r="712" ht="14.25" customHeight="1">
      <c r="A712" s="72"/>
      <c r="B712" s="72"/>
      <c r="C712" s="72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  <c r="U712" s="72"/>
      <c r="V712" s="72"/>
      <c r="W712" s="72"/>
      <c r="X712" s="72"/>
      <c r="Y712" s="72"/>
      <c r="Z712" s="72"/>
    </row>
    <row r="713" ht="14.25" customHeight="1">
      <c r="A713" s="72"/>
      <c r="B713" s="72"/>
      <c r="C713" s="72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  <c r="U713" s="72"/>
      <c r="V713" s="72"/>
      <c r="W713" s="72"/>
      <c r="X713" s="72"/>
      <c r="Y713" s="72"/>
      <c r="Z713" s="72"/>
    </row>
    <row r="714" ht="14.25" customHeight="1">
      <c r="A714" s="72"/>
      <c r="B714" s="72"/>
      <c r="C714" s="72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  <c r="U714" s="72"/>
      <c r="V714" s="72"/>
      <c r="W714" s="72"/>
      <c r="X714" s="72"/>
      <c r="Y714" s="72"/>
      <c r="Z714" s="72"/>
    </row>
    <row r="715" ht="14.25" customHeight="1">
      <c r="A715" s="72"/>
      <c r="B715" s="72"/>
      <c r="C715" s="72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  <c r="U715" s="72"/>
      <c r="V715" s="72"/>
      <c r="W715" s="72"/>
      <c r="X715" s="72"/>
      <c r="Y715" s="72"/>
      <c r="Z715" s="72"/>
    </row>
    <row r="716" ht="14.25" customHeight="1">
      <c r="A716" s="72"/>
      <c r="B716" s="72"/>
      <c r="C716" s="72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  <c r="U716" s="72"/>
      <c r="V716" s="72"/>
      <c r="W716" s="72"/>
      <c r="X716" s="72"/>
      <c r="Y716" s="72"/>
      <c r="Z716" s="72"/>
    </row>
    <row r="717" ht="14.25" customHeight="1">
      <c r="A717" s="72"/>
      <c r="B717" s="72"/>
      <c r="C717" s="72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  <c r="U717" s="72"/>
      <c r="V717" s="72"/>
      <c r="W717" s="72"/>
      <c r="X717" s="72"/>
      <c r="Y717" s="72"/>
      <c r="Z717" s="72"/>
    </row>
    <row r="718" ht="14.25" customHeight="1">
      <c r="A718" s="72"/>
      <c r="B718" s="72"/>
      <c r="C718" s="72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  <c r="U718" s="72"/>
      <c r="V718" s="72"/>
      <c r="W718" s="72"/>
      <c r="X718" s="72"/>
      <c r="Y718" s="72"/>
      <c r="Z718" s="72"/>
    </row>
    <row r="719" ht="14.25" customHeight="1">
      <c r="A719" s="72"/>
      <c r="B719" s="72"/>
      <c r="C719" s="72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  <c r="U719" s="72"/>
      <c r="V719" s="72"/>
      <c r="W719" s="72"/>
      <c r="X719" s="72"/>
      <c r="Y719" s="72"/>
      <c r="Z719" s="72"/>
    </row>
    <row r="720" ht="14.25" customHeight="1">
      <c r="A720" s="72"/>
      <c r="B720" s="72"/>
      <c r="C720" s="72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  <c r="U720" s="72"/>
      <c r="V720" s="72"/>
      <c r="W720" s="72"/>
      <c r="X720" s="72"/>
      <c r="Y720" s="72"/>
      <c r="Z720" s="72"/>
    </row>
    <row r="721" ht="14.25" customHeight="1">
      <c r="A721" s="72"/>
      <c r="B721" s="72"/>
      <c r="C721" s="72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  <c r="U721" s="72"/>
      <c r="V721" s="72"/>
      <c r="W721" s="72"/>
      <c r="X721" s="72"/>
      <c r="Y721" s="72"/>
      <c r="Z721" s="72"/>
    </row>
    <row r="722" ht="14.25" customHeight="1">
      <c r="A722" s="72"/>
      <c r="B722" s="72"/>
      <c r="C722" s="72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  <c r="U722" s="72"/>
      <c r="V722" s="72"/>
      <c r="W722" s="72"/>
      <c r="X722" s="72"/>
      <c r="Y722" s="72"/>
      <c r="Z722" s="72"/>
    </row>
    <row r="723" ht="14.25" customHeight="1">
      <c r="A723" s="72"/>
      <c r="B723" s="72"/>
      <c r="C723" s="72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  <c r="U723" s="72"/>
      <c r="V723" s="72"/>
      <c r="W723" s="72"/>
      <c r="X723" s="72"/>
      <c r="Y723" s="72"/>
      <c r="Z723" s="72"/>
    </row>
    <row r="724" ht="14.25" customHeight="1">
      <c r="A724" s="72"/>
      <c r="B724" s="72"/>
      <c r="C724" s="72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  <c r="U724" s="72"/>
      <c r="V724" s="72"/>
      <c r="W724" s="72"/>
      <c r="X724" s="72"/>
      <c r="Y724" s="72"/>
      <c r="Z724" s="72"/>
    </row>
    <row r="725" ht="14.25" customHeight="1">
      <c r="A725" s="72"/>
      <c r="B725" s="72"/>
      <c r="C725" s="72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  <c r="U725" s="72"/>
      <c r="V725" s="72"/>
      <c r="W725" s="72"/>
      <c r="X725" s="72"/>
      <c r="Y725" s="72"/>
      <c r="Z725" s="72"/>
    </row>
    <row r="726" ht="14.25" customHeight="1">
      <c r="A726" s="72"/>
      <c r="B726" s="72"/>
      <c r="C726" s="72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  <c r="U726" s="72"/>
      <c r="V726" s="72"/>
      <c r="W726" s="72"/>
      <c r="X726" s="72"/>
      <c r="Y726" s="72"/>
      <c r="Z726" s="72"/>
    </row>
    <row r="727" ht="14.25" customHeight="1">
      <c r="A727" s="72"/>
      <c r="B727" s="72"/>
      <c r="C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/>
      <c r="V727" s="72"/>
      <c r="W727" s="72"/>
      <c r="X727" s="72"/>
      <c r="Y727" s="72"/>
      <c r="Z727" s="72"/>
    </row>
    <row r="728" ht="14.25" customHeight="1">
      <c r="A728" s="72"/>
      <c r="B728" s="72"/>
      <c r="C728" s="72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  <c r="U728" s="72"/>
      <c r="V728" s="72"/>
      <c r="W728" s="72"/>
      <c r="X728" s="72"/>
      <c r="Y728" s="72"/>
      <c r="Z728" s="72"/>
    </row>
    <row r="729" ht="14.25" customHeight="1">
      <c r="A729" s="72"/>
      <c r="B729" s="72"/>
      <c r="C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  <c r="U729" s="72"/>
      <c r="V729" s="72"/>
      <c r="W729" s="72"/>
      <c r="X729" s="72"/>
      <c r="Y729" s="72"/>
      <c r="Z729" s="72"/>
    </row>
    <row r="730" ht="14.25" customHeight="1">
      <c r="A730" s="72"/>
      <c r="B730" s="72"/>
      <c r="C730" s="72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  <c r="U730" s="72"/>
      <c r="V730" s="72"/>
      <c r="W730" s="72"/>
      <c r="X730" s="72"/>
      <c r="Y730" s="72"/>
      <c r="Z730" s="72"/>
    </row>
    <row r="731" ht="14.25" customHeight="1">
      <c r="A731" s="72"/>
      <c r="B731" s="72"/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  <c r="U731" s="72"/>
      <c r="V731" s="72"/>
      <c r="W731" s="72"/>
      <c r="X731" s="72"/>
      <c r="Y731" s="72"/>
      <c r="Z731" s="72"/>
    </row>
    <row r="732" ht="14.25" customHeight="1">
      <c r="A732" s="72"/>
      <c r="B732" s="72"/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  <c r="U732" s="72"/>
      <c r="V732" s="72"/>
      <c r="W732" s="72"/>
      <c r="X732" s="72"/>
      <c r="Y732" s="72"/>
      <c r="Z732" s="72"/>
    </row>
    <row r="733" ht="14.25" customHeight="1">
      <c r="A733" s="72"/>
      <c r="B733" s="72"/>
      <c r="C733" s="72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  <c r="U733" s="72"/>
      <c r="V733" s="72"/>
      <c r="W733" s="72"/>
      <c r="X733" s="72"/>
      <c r="Y733" s="72"/>
      <c r="Z733" s="72"/>
    </row>
    <row r="734" ht="14.25" customHeight="1">
      <c r="A734" s="72"/>
      <c r="B734" s="72"/>
      <c r="C734" s="72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  <c r="U734" s="72"/>
      <c r="V734" s="72"/>
      <c r="W734" s="72"/>
      <c r="X734" s="72"/>
      <c r="Y734" s="72"/>
      <c r="Z734" s="72"/>
    </row>
    <row r="735" ht="14.25" customHeight="1">
      <c r="A735" s="72"/>
      <c r="B735" s="72"/>
      <c r="C735" s="72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  <c r="U735" s="72"/>
      <c r="V735" s="72"/>
      <c r="W735" s="72"/>
      <c r="X735" s="72"/>
      <c r="Y735" s="72"/>
      <c r="Z735" s="72"/>
    </row>
    <row r="736" ht="14.25" customHeight="1">
      <c r="A736" s="72"/>
      <c r="B736" s="72"/>
      <c r="C736" s="72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  <c r="U736" s="72"/>
      <c r="V736" s="72"/>
      <c r="W736" s="72"/>
      <c r="X736" s="72"/>
      <c r="Y736" s="72"/>
      <c r="Z736" s="72"/>
    </row>
    <row r="737" ht="14.25" customHeight="1">
      <c r="A737" s="72"/>
      <c r="B737" s="72"/>
      <c r="C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  <c r="U737" s="72"/>
      <c r="V737" s="72"/>
      <c r="W737" s="72"/>
      <c r="X737" s="72"/>
      <c r="Y737" s="72"/>
      <c r="Z737" s="72"/>
    </row>
    <row r="738" ht="14.25" customHeight="1">
      <c r="A738" s="72"/>
      <c r="B738" s="72"/>
      <c r="C738" s="72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  <c r="U738" s="72"/>
      <c r="V738" s="72"/>
      <c r="W738" s="72"/>
      <c r="X738" s="72"/>
      <c r="Y738" s="72"/>
      <c r="Z738" s="72"/>
    </row>
    <row r="739" ht="14.25" customHeight="1">
      <c r="A739" s="72"/>
      <c r="B739" s="72"/>
      <c r="C739" s="72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  <c r="U739" s="72"/>
      <c r="V739" s="72"/>
      <c r="W739" s="72"/>
      <c r="X739" s="72"/>
      <c r="Y739" s="72"/>
      <c r="Z739" s="72"/>
    </row>
    <row r="740" ht="14.25" customHeight="1">
      <c r="A740" s="72"/>
      <c r="B740" s="72"/>
      <c r="C740" s="72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  <c r="U740" s="72"/>
      <c r="V740" s="72"/>
      <c r="W740" s="72"/>
      <c r="X740" s="72"/>
      <c r="Y740" s="72"/>
      <c r="Z740" s="72"/>
    </row>
    <row r="741" ht="14.25" customHeight="1">
      <c r="A741" s="72"/>
      <c r="B741" s="72"/>
      <c r="C741" s="72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  <c r="U741" s="72"/>
      <c r="V741" s="72"/>
      <c r="W741" s="72"/>
      <c r="X741" s="72"/>
      <c r="Y741" s="72"/>
      <c r="Z741" s="72"/>
    </row>
    <row r="742" ht="14.25" customHeight="1">
      <c r="A742" s="72"/>
      <c r="B742" s="72"/>
      <c r="C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  <c r="U742" s="72"/>
      <c r="V742" s="72"/>
      <c r="W742" s="72"/>
      <c r="X742" s="72"/>
      <c r="Y742" s="72"/>
      <c r="Z742" s="72"/>
    </row>
    <row r="743" ht="14.25" customHeight="1">
      <c r="A743" s="72"/>
      <c r="B743" s="72"/>
      <c r="C743" s="72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  <c r="U743" s="72"/>
      <c r="V743" s="72"/>
      <c r="W743" s="72"/>
      <c r="X743" s="72"/>
      <c r="Y743" s="72"/>
      <c r="Z743" s="72"/>
    </row>
    <row r="744" ht="14.25" customHeight="1">
      <c r="A744" s="72"/>
      <c r="B744" s="72"/>
      <c r="C744" s="72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  <c r="U744" s="72"/>
      <c r="V744" s="72"/>
      <c r="W744" s="72"/>
      <c r="X744" s="72"/>
      <c r="Y744" s="72"/>
      <c r="Z744" s="72"/>
    </row>
    <row r="745" ht="14.25" customHeight="1">
      <c r="A745" s="72"/>
      <c r="B745" s="72"/>
      <c r="C745" s="72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  <c r="U745" s="72"/>
      <c r="V745" s="72"/>
      <c r="W745" s="72"/>
      <c r="X745" s="72"/>
      <c r="Y745" s="72"/>
      <c r="Z745" s="72"/>
    </row>
    <row r="746" ht="14.25" customHeight="1">
      <c r="A746" s="72"/>
      <c r="B746" s="72"/>
      <c r="C746" s="72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  <c r="U746" s="72"/>
      <c r="V746" s="72"/>
      <c r="W746" s="72"/>
      <c r="X746" s="72"/>
      <c r="Y746" s="72"/>
      <c r="Z746" s="72"/>
    </row>
    <row r="747" ht="14.25" customHeight="1">
      <c r="A747" s="72"/>
      <c r="B747" s="72"/>
      <c r="C747" s="72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  <c r="U747" s="72"/>
      <c r="V747" s="72"/>
      <c r="W747" s="72"/>
      <c r="X747" s="72"/>
      <c r="Y747" s="72"/>
      <c r="Z747" s="72"/>
    </row>
    <row r="748" ht="14.25" customHeight="1">
      <c r="A748" s="72"/>
      <c r="B748" s="72"/>
      <c r="C748" s="72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  <c r="U748" s="72"/>
      <c r="V748" s="72"/>
      <c r="W748" s="72"/>
      <c r="X748" s="72"/>
      <c r="Y748" s="72"/>
      <c r="Z748" s="72"/>
    </row>
    <row r="749" ht="14.25" customHeight="1">
      <c r="A749" s="72"/>
      <c r="B749" s="72"/>
      <c r="C749" s="72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  <c r="U749" s="72"/>
      <c r="V749" s="72"/>
      <c r="W749" s="72"/>
      <c r="X749" s="72"/>
      <c r="Y749" s="72"/>
      <c r="Z749" s="72"/>
    </row>
    <row r="750" ht="14.25" customHeight="1">
      <c r="A750" s="72"/>
      <c r="B750" s="72"/>
      <c r="C750" s="72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  <c r="U750" s="72"/>
      <c r="V750" s="72"/>
      <c r="W750" s="72"/>
      <c r="X750" s="72"/>
      <c r="Y750" s="72"/>
      <c r="Z750" s="72"/>
    </row>
    <row r="751" ht="14.25" customHeight="1">
      <c r="A751" s="72"/>
      <c r="B751" s="72"/>
      <c r="C751" s="72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  <c r="U751" s="72"/>
      <c r="V751" s="72"/>
      <c r="W751" s="72"/>
      <c r="X751" s="72"/>
      <c r="Y751" s="72"/>
      <c r="Z751" s="72"/>
    </row>
    <row r="752" ht="14.25" customHeight="1">
      <c r="A752" s="72"/>
      <c r="B752" s="72"/>
      <c r="C752" s="72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  <c r="U752" s="72"/>
      <c r="V752" s="72"/>
      <c r="W752" s="72"/>
      <c r="X752" s="72"/>
      <c r="Y752" s="72"/>
      <c r="Z752" s="72"/>
    </row>
    <row r="753" ht="14.25" customHeight="1">
      <c r="A753" s="72"/>
      <c r="B753" s="72"/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  <c r="U753" s="72"/>
      <c r="V753" s="72"/>
      <c r="W753" s="72"/>
      <c r="X753" s="72"/>
      <c r="Y753" s="72"/>
      <c r="Z753" s="72"/>
    </row>
    <row r="754" ht="14.25" customHeight="1">
      <c r="A754" s="72"/>
      <c r="B754" s="72"/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  <c r="U754" s="72"/>
      <c r="V754" s="72"/>
      <c r="W754" s="72"/>
      <c r="X754" s="72"/>
      <c r="Y754" s="72"/>
      <c r="Z754" s="72"/>
    </row>
    <row r="755" ht="14.25" customHeight="1">
      <c r="A755" s="72"/>
      <c r="B755" s="72"/>
      <c r="C755" s="72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  <c r="U755" s="72"/>
      <c r="V755" s="72"/>
      <c r="W755" s="72"/>
      <c r="X755" s="72"/>
      <c r="Y755" s="72"/>
      <c r="Z755" s="72"/>
    </row>
    <row r="756" ht="14.25" customHeight="1">
      <c r="A756" s="72"/>
      <c r="B756" s="72"/>
      <c r="C756" s="72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  <c r="U756" s="72"/>
      <c r="V756" s="72"/>
      <c r="W756" s="72"/>
      <c r="X756" s="72"/>
      <c r="Y756" s="72"/>
      <c r="Z756" s="72"/>
    </row>
    <row r="757" ht="14.25" customHeight="1">
      <c r="A757" s="72"/>
      <c r="B757" s="72"/>
      <c r="C757" s="72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  <c r="U757" s="72"/>
      <c r="V757" s="72"/>
      <c r="W757" s="72"/>
      <c r="X757" s="72"/>
      <c r="Y757" s="72"/>
      <c r="Z757" s="72"/>
    </row>
    <row r="758" ht="14.25" customHeight="1">
      <c r="A758" s="72"/>
      <c r="B758" s="72"/>
      <c r="C758" s="72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  <c r="U758" s="72"/>
      <c r="V758" s="72"/>
      <c r="W758" s="72"/>
      <c r="X758" s="72"/>
      <c r="Y758" s="72"/>
      <c r="Z758" s="72"/>
    </row>
    <row r="759" ht="14.25" customHeight="1">
      <c r="A759" s="72"/>
      <c r="B759" s="72"/>
      <c r="C759" s="72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  <c r="U759" s="72"/>
      <c r="V759" s="72"/>
      <c r="W759" s="72"/>
      <c r="X759" s="72"/>
      <c r="Y759" s="72"/>
      <c r="Z759" s="72"/>
    </row>
    <row r="760" ht="14.25" customHeight="1">
      <c r="A760" s="72"/>
      <c r="B760" s="72"/>
      <c r="C760" s="72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  <c r="U760" s="72"/>
      <c r="V760" s="72"/>
      <c r="W760" s="72"/>
      <c r="X760" s="72"/>
      <c r="Y760" s="72"/>
      <c r="Z760" s="72"/>
    </row>
    <row r="761" ht="14.25" customHeight="1">
      <c r="A761" s="72"/>
      <c r="B761" s="72"/>
      <c r="C761" s="72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  <c r="U761" s="72"/>
      <c r="V761" s="72"/>
      <c r="W761" s="72"/>
      <c r="X761" s="72"/>
      <c r="Y761" s="72"/>
      <c r="Z761" s="72"/>
    </row>
    <row r="762" ht="14.25" customHeight="1">
      <c r="A762" s="72"/>
      <c r="B762" s="72"/>
      <c r="C762" s="72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  <c r="U762" s="72"/>
      <c r="V762" s="72"/>
      <c r="W762" s="72"/>
      <c r="X762" s="72"/>
      <c r="Y762" s="72"/>
      <c r="Z762" s="72"/>
    </row>
    <row r="763" ht="14.25" customHeight="1">
      <c r="A763" s="72"/>
      <c r="B763" s="72"/>
      <c r="C763" s="72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  <c r="U763" s="72"/>
      <c r="V763" s="72"/>
      <c r="W763" s="72"/>
      <c r="X763" s="72"/>
      <c r="Y763" s="72"/>
      <c r="Z763" s="72"/>
    </row>
    <row r="764" ht="14.25" customHeight="1">
      <c r="A764" s="72"/>
      <c r="B764" s="72"/>
      <c r="C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  <c r="U764" s="72"/>
      <c r="V764" s="72"/>
      <c r="W764" s="72"/>
      <c r="X764" s="72"/>
      <c r="Y764" s="72"/>
      <c r="Z764" s="72"/>
    </row>
    <row r="765" ht="14.25" customHeight="1">
      <c r="A765" s="72"/>
      <c r="B765" s="72"/>
      <c r="C765" s="72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  <c r="U765" s="72"/>
      <c r="V765" s="72"/>
      <c r="W765" s="72"/>
      <c r="X765" s="72"/>
      <c r="Y765" s="72"/>
      <c r="Z765" s="72"/>
    </row>
    <row r="766" ht="14.25" customHeight="1">
      <c r="A766" s="72"/>
      <c r="B766" s="72"/>
      <c r="C766" s="72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  <c r="U766" s="72"/>
      <c r="V766" s="72"/>
      <c r="W766" s="72"/>
      <c r="X766" s="72"/>
      <c r="Y766" s="72"/>
      <c r="Z766" s="72"/>
    </row>
    <row r="767" ht="14.25" customHeight="1">
      <c r="A767" s="72"/>
      <c r="B767" s="72"/>
      <c r="C767" s="72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  <c r="U767" s="72"/>
      <c r="V767" s="72"/>
      <c r="W767" s="72"/>
      <c r="X767" s="72"/>
      <c r="Y767" s="72"/>
      <c r="Z767" s="72"/>
    </row>
    <row r="768" ht="14.25" customHeight="1">
      <c r="A768" s="72"/>
      <c r="B768" s="72"/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  <c r="U768" s="72"/>
      <c r="V768" s="72"/>
      <c r="W768" s="72"/>
      <c r="X768" s="72"/>
      <c r="Y768" s="72"/>
      <c r="Z768" s="72"/>
    </row>
    <row r="769" ht="14.25" customHeight="1">
      <c r="A769" s="72"/>
      <c r="B769" s="72"/>
      <c r="C769" s="72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  <c r="U769" s="72"/>
      <c r="V769" s="72"/>
      <c r="W769" s="72"/>
      <c r="X769" s="72"/>
      <c r="Y769" s="72"/>
      <c r="Z769" s="72"/>
    </row>
    <row r="770" ht="14.25" customHeight="1">
      <c r="A770" s="72"/>
      <c r="B770" s="72"/>
      <c r="C770" s="72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  <c r="U770" s="72"/>
      <c r="V770" s="72"/>
      <c r="W770" s="72"/>
      <c r="X770" s="72"/>
      <c r="Y770" s="72"/>
      <c r="Z770" s="72"/>
    </row>
    <row r="771" ht="14.25" customHeight="1">
      <c r="A771" s="72"/>
      <c r="B771" s="72"/>
      <c r="C771" s="72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  <c r="U771" s="72"/>
      <c r="V771" s="72"/>
      <c r="W771" s="72"/>
      <c r="X771" s="72"/>
      <c r="Y771" s="72"/>
      <c r="Z771" s="72"/>
    </row>
    <row r="772" ht="14.25" customHeight="1">
      <c r="A772" s="72"/>
      <c r="B772" s="72"/>
      <c r="C772" s="72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  <c r="U772" s="72"/>
      <c r="V772" s="72"/>
      <c r="W772" s="72"/>
      <c r="X772" s="72"/>
      <c r="Y772" s="72"/>
      <c r="Z772" s="72"/>
    </row>
    <row r="773" ht="14.25" customHeight="1">
      <c r="A773" s="72"/>
      <c r="B773" s="72"/>
      <c r="C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  <c r="U773" s="72"/>
      <c r="V773" s="72"/>
      <c r="W773" s="72"/>
      <c r="X773" s="72"/>
      <c r="Y773" s="72"/>
      <c r="Z773" s="72"/>
    </row>
    <row r="774" ht="14.25" customHeight="1">
      <c r="A774" s="72"/>
      <c r="B774" s="72"/>
      <c r="C774" s="72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  <c r="U774" s="72"/>
      <c r="V774" s="72"/>
      <c r="W774" s="72"/>
      <c r="X774" s="72"/>
      <c r="Y774" s="72"/>
      <c r="Z774" s="72"/>
    </row>
    <row r="775" ht="14.25" customHeight="1">
      <c r="A775" s="72"/>
      <c r="B775" s="72"/>
      <c r="C775" s="72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  <c r="U775" s="72"/>
      <c r="V775" s="72"/>
      <c r="W775" s="72"/>
      <c r="X775" s="72"/>
      <c r="Y775" s="72"/>
      <c r="Z775" s="72"/>
    </row>
    <row r="776" ht="14.25" customHeight="1">
      <c r="A776" s="72"/>
      <c r="B776" s="72"/>
      <c r="C776" s="72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  <c r="U776" s="72"/>
      <c r="V776" s="72"/>
      <c r="W776" s="72"/>
      <c r="X776" s="72"/>
      <c r="Y776" s="72"/>
      <c r="Z776" s="72"/>
    </row>
    <row r="777" ht="14.25" customHeight="1">
      <c r="A777" s="72"/>
      <c r="B777" s="72"/>
      <c r="C777" s="72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  <c r="U777" s="72"/>
      <c r="V777" s="72"/>
      <c r="W777" s="72"/>
      <c r="X777" s="72"/>
      <c r="Y777" s="72"/>
      <c r="Z777" s="72"/>
    </row>
    <row r="778" ht="14.25" customHeight="1">
      <c r="A778" s="72"/>
      <c r="B778" s="72"/>
      <c r="C778" s="72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  <c r="U778" s="72"/>
      <c r="V778" s="72"/>
      <c r="W778" s="72"/>
      <c r="X778" s="72"/>
      <c r="Y778" s="72"/>
      <c r="Z778" s="72"/>
    </row>
    <row r="779" ht="14.25" customHeight="1">
      <c r="A779" s="72"/>
      <c r="B779" s="72"/>
      <c r="C779" s="72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  <c r="U779" s="72"/>
      <c r="V779" s="72"/>
      <c r="W779" s="72"/>
      <c r="X779" s="72"/>
      <c r="Y779" s="72"/>
      <c r="Z779" s="72"/>
    </row>
    <row r="780" ht="14.25" customHeight="1">
      <c r="A780" s="72"/>
      <c r="B780" s="72"/>
      <c r="C780" s="72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  <c r="U780" s="72"/>
      <c r="V780" s="72"/>
      <c r="W780" s="72"/>
      <c r="X780" s="72"/>
      <c r="Y780" s="72"/>
      <c r="Z780" s="72"/>
    </row>
    <row r="781" ht="14.25" customHeight="1">
      <c r="A781" s="72"/>
      <c r="B781" s="72"/>
      <c r="C781" s="72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  <c r="U781" s="72"/>
      <c r="V781" s="72"/>
      <c r="W781" s="72"/>
      <c r="X781" s="72"/>
      <c r="Y781" s="72"/>
      <c r="Z781" s="72"/>
    </row>
    <row r="782" ht="14.25" customHeight="1">
      <c r="A782" s="72"/>
      <c r="B782" s="72"/>
      <c r="C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  <c r="U782" s="72"/>
      <c r="V782" s="72"/>
      <c r="W782" s="72"/>
      <c r="X782" s="72"/>
      <c r="Y782" s="72"/>
      <c r="Z782" s="72"/>
    </row>
    <row r="783" ht="14.25" customHeight="1">
      <c r="A783" s="72"/>
      <c r="B783" s="72"/>
      <c r="C783" s="72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  <c r="U783" s="72"/>
      <c r="V783" s="72"/>
      <c r="W783" s="72"/>
      <c r="X783" s="72"/>
      <c r="Y783" s="72"/>
      <c r="Z783" s="72"/>
    </row>
    <row r="784" ht="14.25" customHeight="1">
      <c r="A784" s="72"/>
      <c r="B784" s="72"/>
      <c r="C784" s="72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  <c r="U784" s="72"/>
      <c r="V784" s="72"/>
      <c r="W784" s="72"/>
      <c r="X784" s="72"/>
      <c r="Y784" s="72"/>
      <c r="Z784" s="72"/>
    </row>
    <row r="785" ht="14.25" customHeight="1">
      <c r="A785" s="72"/>
      <c r="B785" s="72"/>
      <c r="C785" s="72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  <c r="U785" s="72"/>
      <c r="V785" s="72"/>
      <c r="W785" s="72"/>
      <c r="X785" s="72"/>
      <c r="Y785" s="72"/>
      <c r="Z785" s="72"/>
    </row>
    <row r="786" ht="14.25" customHeight="1">
      <c r="A786" s="72"/>
      <c r="B786" s="72"/>
      <c r="C786" s="72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  <c r="U786" s="72"/>
      <c r="V786" s="72"/>
      <c r="W786" s="72"/>
      <c r="X786" s="72"/>
      <c r="Y786" s="72"/>
      <c r="Z786" s="72"/>
    </row>
    <row r="787" ht="14.25" customHeight="1">
      <c r="A787" s="72"/>
      <c r="B787" s="72"/>
      <c r="C787" s="72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  <c r="U787" s="72"/>
      <c r="V787" s="72"/>
      <c r="W787" s="72"/>
      <c r="X787" s="72"/>
      <c r="Y787" s="72"/>
      <c r="Z787" s="72"/>
    </row>
    <row r="788" ht="14.25" customHeight="1">
      <c r="A788" s="72"/>
      <c r="B788" s="72"/>
      <c r="C788" s="72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  <c r="U788" s="72"/>
      <c r="V788" s="72"/>
      <c r="W788" s="72"/>
      <c r="X788" s="72"/>
      <c r="Y788" s="72"/>
      <c r="Z788" s="72"/>
    </row>
    <row r="789" ht="14.25" customHeight="1">
      <c r="A789" s="72"/>
      <c r="B789" s="72"/>
      <c r="C789" s="72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  <c r="U789" s="72"/>
      <c r="V789" s="72"/>
      <c r="W789" s="72"/>
      <c r="X789" s="72"/>
      <c r="Y789" s="72"/>
      <c r="Z789" s="72"/>
    </row>
    <row r="790" ht="14.25" customHeight="1">
      <c r="A790" s="72"/>
      <c r="B790" s="72"/>
      <c r="C790" s="72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  <c r="U790" s="72"/>
      <c r="V790" s="72"/>
      <c r="W790" s="72"/>
      <c r="X790" s="72"/>
      <c r="Y790" s="72"/>
      <c r="Z790" s="72"/>
    </row>
    <row r="791" ht="14.25" customHeight="1">
      <c r="A791" s="72"/>
      <c r="B791" s="72"/>
      <c r="C791" s="72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  <c r="U791" s="72"/>
      <c r="V791" s="72"/>
      <c r="W791" s="72"/>
      <c r="X791" s="72"/>
      <c r="Y791" s="72"/>
      <c r="Z791" s="72"/>
    </row>
    <row r="792" ht="14.25" customHeight="1">
      <c r="A792" s="72"/>
      <c r="B792" s="72"/>
      <c r="C792" s="72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  <c r="U792" s="72"/>
      <c r="V792" s="72"/>
      <c r="W792" s="72"/>
      <c r="X792" s="72"/>
      <c r="Y792" s="72"/>
      <c r="Z792" s="72"/>
    </row>
    <row r="793" ht="14.25" customHeight="1">
      <c r="A793" s="72"/>
      <c r="B793" s="72"/>
      <c r="C793" s="72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  <c r="U793" s="72"/>
      <c r="V793" s="72"/>
      <c r="W793" s="72"/>
      <c r="X793" s="72"/>
      <c r="Y793" s="72"/>
      <c r="Z793" s="72"/>
    </row>
    <row r="794" ht="14.25" customHeight="1">
      <c r="A794" s="72"/>
      <c r="B794" s="72"/>
      <c r="C794" s="72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  <c r="U794" s="72"/>
      <c r="V794" s="72"/>
      <c r="W794" s="72"/>
      <c r="X794" s="72"/>
      <c r="Y794" s="72"/>
      <c r="Z794" s="72"/>
    </row>
    <row r="795" ht="14.25" customHeight="1">
      <c r="A795" s="72"/>
      <c r="B795" s="72"/>
      <c r="C795" s="72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  <c r="U795" s="72"/>
      <c r="V795" s="72"/>
      <c r="W795" s="72"/>
      <c r="X795" s="72"/>
      <c r="Y795" s="72"/>
      <c r="Z795" s="72"/>
    </row>
    <row r="796" ht="14.25" customHeight="1">
      <c r="A796" s="72"/>
      <c r="B796" s="72"/>
      <c r="C796" s="72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  <c r="U796" s="72"/>
      <c r="V796" s="72"/>
      <c r="W796" s="72"/>
      <c r="X796" s="72"/>
      <c r="Y796" s="72"/>
      <c r="Z796" s="72"/>
    </row>
    <row r="797" ht="14.25" customHeight="1">
      <c r="A797" s="72"/>
      <c r="B797" s="72"/>
      <c r="C797" s="72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  <c r="U797" s="72"/>
      <c r="V797" s="72"/>
      <c r="W797" s="72"/>
      <c r="X797" s="72"/>
      <c r="Y797" s="72"/>
      <c r="Z797" s="72"/>
    </row>
    <row r="798" ht="14.25" customHeight="1">
      <c r="A798" s="72"/>
      <c r="B798" s="72"/>
      <c r="C798" s="72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  <c r="U798" s="72"/>
      <c r="V798" s="72"/>
      <c r="W798" s="72"/>
      <c r="X798" s="72"/>
      <c r="Y798" s="72"/>
      <c r="Z798" s="72"/>
    </row>
    <row r="799" ht="14.25" customHeight="1">
      <c r="A799" s="72"/>
      <c r="B799" s="72"/>
      <c r="C799" s="72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  <c r="U799" s="72"/>
      <c r="V799" s="72"/>
      <c r="W799" s="72"/>
      <c r="X799" s="72"/>
      <c r="Y799" s="72"/>
      <c r="Z799" s="72"/>
    </row>
    <row r="800" ht="14.25" customHeight="1">
      <c r="A800" s="72"/>
      <c r="B800" s="72"/>
      <c r="C800" s="72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  <c r="U800" s="72"/>
      <c r="V800" s="72"/>
      <c r="W800" s="72"/>
      <c r="X800" s="72"/>
      <c r="Y800" s="72"/>
      <c r="Z800" s="72"/>
    </row>
    <row r="801" ht="14.25" customHeight="1">
      <c r="A801" s="72"/>
      <c r="B801" s="72"/>
      <c r="C801" s="72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  <c r="U801" s="72"/>
      <c r="V801" s="72"/>
      <c r="W801" s="72"/>
      <c r="X801" s="72"/>
      <c r="Y801" s="72"/>
      <c r="Z801" s="72"/>
    </row>
    <row r="802" ht="14.25" customHeight="1">
      <c r="A802" s="72"/>
      <c r="B802" s="72"/>
      <c r="C802" s="72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  <c r="U802" s="72"/>
      <c r="V802" s="72"/>
      <c r="W802" s="72"/>
      <c r="X802" s="72"/>
      <c r="Y802" s="72"/>
      <c r="Z802" s="72"/>
    </row>
    <row r="803" ht="14.25" customHeight="1">
      <c r="A803" s="72"/>
      <c r="B803" s="72"/>
      <c r="C803" s="72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  <c r="U803" s="72"/>
      <c r="V803" s="72"/>
      <c r="W803" s="72"/>
      <c r="X803" s="72"/>
      <c r="Y803" s="72"/>
      <c r="Z803" s="72"/>
    </row>
    <row r="804" ht="14.25" customHeight="1">
      <c r="A804" s="72"/>
      <c r="B804" s="72"/>
      <c r="C804" s="72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  <c r="U804" s="72"/>
      <c r="V804" s="72"/>
      <c r="W804" s="72"/>
      <c r="X804" s="72"/>
      <c r="Y804" s="72"/>
      <c r="Z804" s="72"/>
    </row>
    <row r="805" ht="14.25" customHeight="1">
      <c r="A805" s="72"/>
      <c r="B805" s="72"/>
      <c r="C805" s="72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  <c r="U805" s="72"/>
      <c r="V805" s="72"/>
      <c r="W805" s="72"/>
      <c r="X805" s="72"/>
      <c r="Y805" s="72"/>
      <c r="Z805" s="72"/>
    </row>
    <row r="806" ht="14.25" customHeight="1">
      <c r="A806" s="72"/>
      <c r="B806" s="72"/>
      <c r="C806" s="72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  <c r="U806" s="72"/>
      <c r="V806" s="72"/>
      <c r="W806" s="72"/>
      <c r="X806" s="72"/>
      <c r="Y806" s="72"/>
      <c r="Z806" s="72"/>
    </row>
    <row r="807" ht="14.25" customHeight="1">
      <c r="A807" s="72"/>
      <c r="B807" s="72"/>
      <c r="C807" s="72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  <c r="U807" s="72"/>
      <c r="V807" s="72"/>
      <c r="W807" s="72"/>
      <c r="X807" s="72"/>
      <c r="Y807" s="72"/>
      <c r="Z807" s="72"/>
    </row>
    <row r="808" ht="14.25" customHeight="1">
      <c r="A808" s="72"/>
      <c r="B808" s="72"/>
      <c r="C808" s="72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  <c r="U808" s="72"/>
      <c r="V808" s="72"/>
      <c r="W808" s="72"/>
      <c r="X808" s="72"/>
      <c r="Y808" s="72"/>
      <c r="Z808" s="72"/>
    </row>
    <row r="809" ht="14.25" customHeight="1">
      <c r="A809" s="72"/>
      <c r="B809" s="72"/>
      <c r="C809" s="72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  <c r="U809" s="72"/>
      <c r="V809" s="72"/>
      <c r="W809" s="72"/>
      <c r="X809" s="72"/>
      <c r="Y809" s="72"/>
      <c r="Z809" s="72"/>
    </row>
    <row r="810" ht="14.25" customHeight="1">
      <c r="A810" s="72"/>
      <c r="B810" s="72"/>
      <c r="C810" s="72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  <c r="U810" s="72"/>
      <c r="V810" s="72"/>
      <c r="W810" s="72"/>
      <c r="X810" s="72"/>
      <c r="Y810" s="72"/>
      <c r="Z810" s="72"/>
    </row>
  </sheetData>
  <mergeCells count="11">
    <mergeCell ref="C5:E5"/>
    <mergeCell ref="F5:H5"/>
    <mergeCell ref="I5:K5"/>
    <mergeCell ref="L5:N5"/>
    <mergeCell ref="O5:Q5"/>
    <mergeCell ref="R5:T5"/>
    <mergeCell ref="U5:W5"/>
    <mergeCell ref="X5:Z5"/>
    <mergeCell ref="A1:Z3"/>
    <mergeCell ref="A4:Z4"/>
    <mergeCell ref="A5:B5"/>
  </mergeCells>
  <printOptions/>
  <pageMargins bottom="0.75" footer="0.0" header="0.0" left="0.7" right="0.7" top="0.75"/>
  <pageSetup scale="75"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46.0"/>
    <col customWidth="1" min="3" max="4" width="5.71"/>
    <col customWidth="1" min="5" max="5" width="5.57"/>
    <col customWidth="1" min="6" max="7" width="5.71"/>
    <col customWidth="1" min="8" max="8" width="5.57"/>
    <col customWidth="1" min="9" max="10" width="5.71"/>
    <col customWidth="1" min="11" max="11" width="5.57"/>
    <col customWidth="1" min="12" max="13" width="5.71"/>
    <col customWidth="1" min="14" max="14" width="5.57"/>
    <col customWidth="1" min="15" max="16" width="5.71"/>
    <col customWidth="1" min="17" max="17" width="5.57"/>
    <col customWidth="1" min="18" max="19" width="5.71"/>
    <col customWidth="1" min="20" max="20" width="5.57"/>
    <col customWidth="1" min="21" max="22" width="5.71"/>
    <col customWidth="1" min="23" max="23" width="5.57"/>
    <col customWidth="1" min="24" max="24" width="12.14"/>
    <col customWidth="1" min="25" max="25" width="5.71"/>
    <col customWidth="1" min="26" max="26" width="5.57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ht="14.25" customHeight="1">
      <c r="A2" s="4"/>
      <c r="Z2" s="5"/>
    </row>
    <row r="3" ht="14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</row>
    <row r="4" ht="43.5" customHeight="1">
      <c r="A4" s="9" t="s">
        <v>144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</row>
    <row r="5" ht="14.25" customHeight="1">
      <c r="A5" s="12" t="s">
        <v>2</v>
      </c>
      <c r="B5" s="11"/>
      <c r="C5" s="13" t="s">
        <v>3</v>
      </c>
      <c r="D5" s="10"/>
      <c r="E5" s="11"/>
      <c r="F5" s="14" t="s">
        <v>4</v>
      </c>
      <c r="G5" s="10"/>
      <c r="H5" s="11"/>
      <c r="I5" s="15" t="s">
        <v>5</v>
      </c>
      <c r="J5" s="10"/>
      <c r="K5" s="11"/>
      <c r="L5" s="16" t="s">
        <v>6</v>
      </c>
      <c r="M5" s="10"/>
      <c r="N5" s="11"/>
      <c r="O5" s="17" t="s">
        <v>7</v>
      </c>
      <c r="P5" s="10"/>
      <c r="Q5" s="11"/>
      <c r="R5" s="12" t="s">
        <v>8</v>
      </c>
      <c r="S5" s="10"/>
      <c r="T5" s="11"/>
      <c r="U5" s="18" t="s">
        <v>9</v>
      </c>
      <c r="V5" s="10"/>
      <c r="W5" s="11"/>
      <c r="X5" s="19" t="s">
        <v>10</v>
      </c>
      <c r="Y5" s="10"/>
      <c r="Z5" s="11"/>
    </row>
    <row r="6" ht="14.25" customHeight="1">
      <c r="A6" s="21" t="s">
        <v>11</v>
      </c>
      <c r="B6" s="21" t="s">
        <v>12</v>
      </c>
      <c r="C6" s="22" t="s">
        <v>13</v>
      </c>
      <c r="D6" s="22" t="s">
        <v>14</v>
      </c>
      <c r="E6" s="22" t="s">
        <v>15</v>
      </c>
      <c r="F6" s="22" t="s">
        <v>13</v>
      </c>
      <c r="G6" s="22" t="s">
        <v>14</v>
      </c>
      <c r="H6" s="22" t="s">
        <v>15</v>
      </c>
      <c r="I6" s="22" t="s">
        <v>13</v>
      </c>
      <c r="J6" s="22" t="s">
        <v>14</v>
      </c>
      <c r="K6" s="22" t="s">
        <v>15</v>
      </c>
      <c r="L6" s="22" t="s">
        <v>13</v>
      </c>
      <c r="M6" s="22" t="s">
        <v>14</v>
      </c>
      <c r="N6" s="22" t="s">
        <v>15</v>
      </c>
      <c r="O6" s="22" t="s">
        <v>13</v>
      </c>
      <c r="P6" s="22" t="s">
        <v>14</v>
      </c>
      <c r="Q6" s="22" t="s">
        <v>15</v>
      </c>
      <c r="R6" s="22" t="s">
        <v>13</v>
      </c>
      <c r="S6" s="22" t="s">
        <v>14</v>
      </c>
      <c r="T6" s="22" t="s">
        <v>15</v>
      </c>
      <c r="U6" s="22" t="s">
        <v>13</v>
      </c>
      <c r="V6" s="22" t="s">
        <v>14</v>
      </c>
      <c r="W6" s="22" t="s">
        <v>15</v>
      </c>
      <c r="X6" s="22" t="s">
        <v>13</v>
      </c>
      <c r="Y6" s="22" t="s">
        <v>14</v>
      </c>
      <c r="Z6" s="22" t="s">
        <v>15</v>
      </c>
    </row>
    <row r="7" ht="14.25" customHeight="1">
      <c r="A7" s="23"/>
      <c r="B7" s="23" t="s">
        <v>16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5"/>
      <c r="V7" s="25"/>
      <c r="W7" s="25"/>
      <c r="X7" s="24"/>
      <c r="Y7" s="24"/>
      <c r="Z7" s="24"/>
    </row>
    <row r="8" ht="14.25" customHeight="1">
      <c r="A8" s="27">
        <v>1.0</v>
      </c>
      <c r="B8" s="28" t="s">
        <v>17</v>
      </c>
      <c r="C8" s="29"/>
      <c r="D8" s="29"/>
      <c r="E8" s="29"/>
      <c r="F8" s="30"/>
      <c r="G8" s="31"/>
      <c r="H8" s="31"/>
      <c r="I8" s="32"/>
      <c r="J8" s="32"/>
      <c r="K8" s="32"/>
      <c r="L8" s="33"/>
      <c r="M8" s="33"/>
      <c r="N8" s="33"/>
      <c r="O8" s="34"/>
      <c r="P8" s="35"/>
      <c r="Q8" s="35"/>
      <c r="R8" s="36"/>
      <c r="S8" s="36"/>
      <c r="T8" s="36"/>
      <c r="U8" s="37" t="str">
        <f t="shared" ref="U8:W8" si="1">(C8+F8+I8+L8+O8+R8)</f>
        <v>0</v>
      </c>
      <c r="V8" s="37" t="str">
        <f t="shared" si="1"/>
        <v>0</v>
      </c>
      <c r="W8" s="37" t="str">
        <f t="shared" si="1"/>
        <v>0</v>
      </c>
      <c r="X8" s="75" t="str">
        <f t="shared" ref="X8:X47" si="3">(U8*100/25)</f>
        <v>0</v>
      </c>
      <c r="Y8" s="75" t="str">
        <f t="shared" ref="Y8:Y47" si="4">(V8*100/14)</f>
        <v>0</v>
      </c>
      <c r="Z8" s="75" t="str">
        <f t="shared" ref="Z8:Z47" si="5">(W8*100/4)</f>
        <v>0</v>
      </c>
    </row>
    <row r="9" ht="14.25" customHeight="1">
      <c r="A9" s="27">
        <v>2.0</v>
      </c>
      <c r="B9" s="28" t="s">
        <v>18</v>
      </c>
      <c r="C9" s="29"/>
      <c r="D9" s="29"/>
      <c r="E9" s="29"/>
      <c r="F9" s="31"/>
      <c r="G9" s="30"/>
      <c r="H9" s="31"/>
      <c r="I9" s="32"/>
      <c r="J9" s="32"/>
      <c r="K9" s="32"/>
      <c r="L9" s="33"/>
      <c r="M9" s="33"/>
      <c r="N9" s="33"/>
      <c r="O9" s="38"/>
      <c r="P9" s="39"/>
      <c r="Q9" s="39"/>
      <c r="R9" s="36"/>
      <c r="S9" s="36"/>
      <c r="T9" s="36"/>
      <c r="U9" s="37" t="str">
        <f t="shared" ref="U9:W9" si="2">(C9+F9+I9+L9+O9+R9)</f>
        <v>0</v>
      </c>
      <c r="V9" s="37" t="str">
        <f t="shared" si="2"/>
        <v>0</v>
      </c>
      <c r="W9" s="37" t="str">
        <f t="shared" si="2"/>
        <v>0</v>
      </c>
      <c r="X9" s="75" t="str">
        <f t="shared" si="3"/>
        <v>0</v>
      </c>
      <c r="Y9" s="75" t="str">
        <f t="shared" si="4"/>
        <v>0</v>
      </c>
      <c r="Z9" s="75" t="str">
        <f t="shared" si="5"/>
        <v>0</v>
      </c>
    </row>
    <row r="10" ht="14.25" customHeight="1">
      <c r="A10" s="27">
        <v>3.0</v>
      </c>
      <c r="B10" s="28" t="s">
        <v>19</v>
      </c>
      <c r="C10" s="29"/>
      <c r="D10" s="29"/>
      <c r="E10" s="29"/>
      <c r="F10" s="30"/>
      <c r="G10" s="30"/>
      <c r="H10" s="30"/>
      <c r="I10" s="32"/>
      <c r="J10" s="32"/>
      <c r="K10" s="32"/>
      <c r="L10" s="33"/>
      <c r="M10" s="33"/>
      <c r="N10" s="33"/>
      <c r="O10" s="38"/>
      <c r="P10" s="39"/>
      <c r="Q10" s="39"/>
      <c r="R10" s="36"/>
      <c r="S10" s="36"/>
      <c r="T10" s="36"/>
      <c r="U10" s="37" t="str">
        <f t="shared" ref="U10:W10" si="6">(C10+F10+I10+L10+O10+R10)</f>
        <v>0</v>
      </c>
      <c r="V10" s="37" t="str">
        <f t="shared" si="6"/>
        <v>0</v>
      </c>
      <c r="W10" s="37" t="str">
        <f t="shared" si="6"/>
        <v>0</v>
      </c>
      <c r="X10" s="75" t="str">
        <f t="shared" si="3"/>
        <v>0</v>
      </c>
      <c r="Y10" s="75" t="str">
        <f t="shared" si="4"/>
        <v>0</v>
      </c>
      <c r="Z10" s="75" t="str">
        <f t="shared" si="5"/>
        <v>0</v>
      </c>
    </row>
    <row r="11" ht="14.25" customHeight="1">
      <c r="A11" s="27">
        <v>4.0</v>
      </c>
      <c r="B11" s="28" t="s">
        <v>20</v>
      </c>
      <c r="C11" s="29"/>
      <c r="D11" s="29"/>
      <c r="E11" s="29"/>
      <c r="F11" s="31"/>
      <c r="G11" s="31"/>
      <c r="H11" s="31"/>
      <c r="I11" s="32"/>
      <c r="J11" s="32"/>
      <c r="K11" s="32"/>
      <c r="L11" s="33"/>
      <c r="M11" s="33"/>
      <c r="N11" s="33"/>
      <c r="O11" s="38"/>
      <c r="P11" s="39"/>
      <c r="Q11" s="39"/>
      <c r="R11" s="36"/>
      <c r="S11" s="36"/>
      <c r="T11" s="36"/>
      <c r="U11" s="37" t="str">
        <f t="shared" ref="U11:W11" si="7">(C11+F11+I11+L11+O11+R11)</f>
        <v>0</v>
      </c>
      <c r="V11" s="37" t="str">
        <f t="shared" si="7"/>
        <v>0</v>
      </c>
      <c r="W11" s="37" t="str">
        <f t="shared" si="7"/>
        <v>0</v>
      </c>
      <c r="X11" s="75" t="str">
        <f t="shared" si="3"/>
        <v>0</v>
      </c>
      <c r="Y11" s="75" t="str">
        <f t="shared" si="4"/>
        <v>0</v>
      </c>
      <c r="Z11" s="75" t="str">
        <f t="shared" si="5"/>
        <v>0</v>
      </c>
    </row>
    <row r="12" ht="14.25" customHeight="1">
      <c r="A12" s="27">
        <v>5.0</v>
      </c>
      <c r="B12" s="28" t="s">
        <v>21</v>
      </c>
      <c r="C12" s="29"/>
      <c r="D12" s="29"/>
      <c r="E12" s="29"/>
      <c r="F12" s="31"/>
      <c r="G12" s="30"/>
      <c r="H12" s="31"/>
      <c r="I12" s="32"/>
      <c r="J12" s="32"/>
      <c r="K12" s="32"/>
      <c r="L12" s="33"/>
      <c r="M12" s="33"/>
      <c r="N12" s="33"/>
      <c r="O12" s="38"/>
      <c r="P12" s="39"/>
      <c r="Q12" s="39"/>
      <c r="R12" s="36"/>
      <c r="S12" s="36"/>
      <c r="T12" s="36"/>
      <c r="U12" s="37" t="str">
        <f t="shared" ref="U12:W12" si="8">(C12+F12+I12+L12+O12+R12)</f>
        <v>0</v>
      </c>
      <c r="V12" s="37" t="str">
        <f t="shared" si="8"/>
        <v>0</v>
      </c>
      <c r="W12" s="37" t="str">
        <f t="shared" si="8"/>
        <v>0</v>
      </c>
      <c r="X12" s="75" t="str">
        <f t="shared" si="3"/>
        <v>0</v>
      </c>
      <c r="Y12" s="75" t="str">
        <f t="shared" si="4"/>
        <v>0</v>
      </c>
      <c r="Z12" s="75" t="str">
        <f t="shared" si="5"/>
        <v>0</v>
      </c>
    </row>
    <row r="13" ht="14.25" customHeight="1">
      <c r="A13" s="27">
        <v>6.0</v>
      </c>
      <c r="B13" s="28" t="s">
        <v>22</v>
      </c>
      <c r="C13" s="29"/>
      <c r="D13" s="29"/>
      <c r="E13" s="29"/>
      <c r="F13" s="30"/>
      <c r="G13" s="30"/>
      <c r="H13" s="30"/>
      <c r="I13" s="32"/>
      <c r="J13" s="32"/>
      <c r="K13" s="32"/>
      <c r="L13" s="33"/>
      <c r="M13" s="33"/>
      <c r="N13" s="33"/>
      <c r="O13" s="38"/>
      <c r="P13" s="39"/>
      <c r="Q13" s="39"/>
      <c r="R13" s="36"/>
      <c r="S13" s="36"/>
      <c r="T13" s="36"/>
      <c r="U13" s="37" t="str">
        <f t="shared" ref="U13:W13" si="9">(C13+F13+I13+L13+O13+R13)</f>
        <v>0</v>
      </c>
      <c r="V13" s="37" t="str">
        <f t="shared" si="9"/>
        <v>0</v>
      </c>
      <c r="W13" s="37" t="str">
        <f t="shared" si="9"/>
        <v>0</v>
      </c>
      <c r="X13" s="75" t="str">
        <f t="shared" si="3"/>
        <v>0</v>
      </c>
      <c r="Y13" s="75" t="str">
        <f t="shared" si="4"/>
        <v>0</v>
      </c>
      <c r="Z13" s="75" t="str">
        <f t="shared" si="5"/>
        <v>0</v>
      </c>
    </row>
    <row r="14" ht="14.25" customHeight="1">
      <c r="A14" s="27">
        <v>7.0</v>
      </c>
      <c r="B14" s="28" t="s">
        <v>23</v>
      </c>
      <c r="C14" s="29"/>
      <c r="D14" s="29"/>
      <c r="E14" s="29"/>
      <c r="F14" s="31"/>
      <c r="G14" s="30"/>
      <c r="H14" s="31"/>
      <c r="I14" s="32"/>
      <c r="J14" s="32"/>
      <c r="K14" s="32"/>
      <c r="L14" s="33"/>
      <c r="M14" s="33"/>
      <c r="N14" s="33"/>
      <c r="O14" s="38"/>
      <c r="P14" s="39"/>
      <c r="Q14" s="39"/>
      <c r="R14" s="36"/>
      <c r="S14" s="36"/>
      <c r="T14" s="36"/>
      <c r="U14" s="37" t="str">
        <f t="shared" ref="U14:W14" si="10">(C14+F14+I14+L14+O14+R14)</f>
        <v>0</v>
      </c>
      <c r="V14" s="37" t="str">
        <f t="shared" si="10"/>
        <v>0</v>
      </c>
      <c r="W14" s="37" t="str">
        <f t="shared" si="10"/>
        <v>0</v>
      </c>
      <c r="X14" s="75" t="str">
        <f t="shared" si="3"/>
        <v>0</v>
      </c>
      <c r="Y14" s="75" t="str">
        <f t="shared" si="4"/>
        <v>0</v>
      </c>
      <c r="Z14" s="75" t="str">
        <f t="shared" si="5"/>
        <v>0</v>
      </c>
    </row>
    <row r="15" ht="14.25" customHeight="1">
      <c r="A15" s="27">
        <v>8.0</v>
      </c>
      <c r="B15" s="28" t="s">
        <v>24</v>
      </c>
      <c r="C15" s="29"/>
      <c r="D15" s="29"/>
      <c r="E15" s="29"/>
      <c r="F15" s="30"/>
      <c r="G15" s="30"/>
      <c r="H15" s="30"/>
      <c r="I15" s="32"/>
      <c r="J15" s="32"/>
      <c r="K15" s="32"/>
      <c r="L15" s="33"/>
      <c r="M15" s="33"/>
      <c r="N15" s="33"/>
      <c r="O15" s="38"/>
      <c r="P15" s="39"/>
      <c r="Q15" s="39"/>
      <c r="R15" s="36"/>
      <c r="S15" s="36"/>
      <c r="T15" s="36"/>
      <c r="U15" s="37" t="str">
        <f t="shared" ref="U15:W15" si="11">(C15+F15+I15+L15+O15+R15)</f>
        <v>0</v>
      </c>
      <c r="V15" s="37" t="str">
        <f t="shared" si="11"/>
        <v>0</v>
      </c>
      <c r="W15" s="37" t="str">
        <f t="shared" si="11"/>
        <v>0</v>
      </c>
      <c r="X15" s="75" t="str">
        <f t="shared" si="3"/>
        <v>0</v>
      </c>
      <c r="Y15" s="75" t="str">
        <f t="shared" si="4"/>
        <v>0</v>
      </c>
      <c r="Z15" s="75" t="str">
        <f t="shared" si="5"/>
        <v>0</v>
      </c>
    </row>
    <row r="16" ht="14.25" customHeight="1">
      <c r="A16" s="27">
        <v>9.0</v>
      </c>
      <c r="B16" s="28" t="s">
        <v>25</v>
      </c>
      <c r="C16" s="29"/>
      <c r="D16" s="29"/>
      <c r="E16" s="29"/>
      <c r="F16" s="30"/>
      <c r="G16" s="30"/>
      <c r="H16" s="30"/>
      <c r="I16" s="32"/>
      <c r="J16" s="32"/>
      <c r="K16" s="32"/>
      <c r="L16" s="33"/>
      <c r="M16" s="33"/>
      <c r="N16" s="33"/>
      <c r="O16" s="38"/>
      <c r="P16" s="39"/>
      <c r="Q16" s="39"/>
      <c r="R16" s="36"/>
      <c r="S16" s="36"/>
      <c r="T16" s="36"/>
      <c r="U16" s="37" t="str">
        <f t="shared" ref="U16:W16" si="12">(C16+F16+I16+L16+O16+R16)</f>
        <v>0</v>
      </c>
      <c r="V16" s="37" t="str">
        <f t="shared" si="12"/>
        <v>0</v>
      </c>
      <c r="W16" s="37" t="str">
        <f t="shared" si="12"/>
        <v>0</v>
      </c>
      <c r="X16" s="75" t="str">
        <f t="shared" si="3"/>
        <v>0</v>
      </c>
      <c r="Y16" s="75" t="str">
        <f t="shared" si="4"/>
        <v>0</v>
      </c>
      <c r="Z16" s="75" t="str">
        <f t="shared" si="5"/>
        <v>0</v>
      </c>
    </row>
    <row r="17" ht="14.25" customHeight="1">
      <c r="A17" s="27">
        <v>10.0</v>
      </c>
      <c r="B17" s="28" t="s">
        <v>26</v>
      </c>
      <c r="C17" s="29"/>
      <c r="D17" s="29"/>
      <c r="E17" s="29"/>
      <c r="F17" s="30"/>
      <c r="G17" s="30"/>
      <c r="H17" s="30"/>
      <c r="I17" s="32"/>
      <c r="J17" s="32"/>
      <c r="K17" s="32"/>
      <c r="L17" s="33"/>
      <c r="M17" s="33"/>
      <c r="N17" s="33"/>
      <c r="O17" s="38"/>
      <c r="P17" s="39"/>
      <c r="Q17" s="39"/>
      <c r="R17" s="36"/>
      <c r="S17" s="36"/>
      <c r="T17" s="36"/>
      <c r="U17" s="37" t="str">
        <f t="shared" ref="U17:W17" si="13">(C17+F17+I17+L17+O17+R17)</f>
        <v>0</v>
      </c>
      <c r="V17" s="37" t="str">
        <f t="shared" si="13"/>
        <v>0</v>
      </c>
      <c r="W17" s="37" t="str">
        <f t="shared" si="13"/>
        <v>0</v>
      </c>
      <c r="X17" s="75" t="str">
        <f t="shared" si="3"/>
        <v>0</v>
      </c>
      <c r="Y17" s="75" t="str">
        <f t="shared" si="4"/>
        <v>0</v>
      </c>
      <c r="Z17" s="75" t="str">
        <f t="shared" si="5"/>
        <v>0</v>
      </c>
    </row>
    <row r="18" ht="14.25" customHeight="1">
      <c r="A18" s="27">
        <v>11.0</v>
      </c>
      <c r="B18" s="28" t="s">
        <v>27</v>
      </c>
      <c r="C18" s="29"/>
      <c r="D18" s="29"/>
      <c r="E18" s="29"/>
      <c r="F18" s="30"/>
      <c r="G18" s="30"/>
      <c r="H18" s="30"/>
      <c r="I18" s="32"/>
      <c r="J18" s="32"/>
      <c r="K18" s="32"/>
      <c r="L18" s="33"/>
      <c r="M18" s="33"/>
      <c r="N18" s="33"/>
      <c r="O18" s="38"/>
      <c r="P18" s="39"/>
      <c r="Q18" s="39"/>
      <c r="R18" s="36"/>
      <c r="S18" s="36"/>
      <c r="T18" s="36"/>
      <c r="U18" s="37" t="str">
        <f t="shared" ref="U18:W18" si="14">(C18+F18+I18+L18+O18+R18)</f>
        <v>0</v>
      </c>
      <c r="V18" s="37" t="str">
        <f t="shared" si="14"/>
        <v>0</v>
      </c>
      <c r="W18" s="37" t="str">
        <f t="shared" si="14"/>
        <v>0</v>
      </c>
      <c r="X18" s="75" t="str">
        <f t="shared" si="3"/>
        <v>0</v>
      </c>
      <c r="Y18" s="75" t="str">
        <f t="shared" si="4"/>
        <v>0</v>
      </c>
      <c r="Z18" s="75" t="str">
        <f t="shared" si="5"/>
        <v>0</v>
      </c>
    </row>
    <row r="19" ht="14.25" customHeight="1">
      <c r="A19" s="27">
        <v>12.0</v>
      </c>
      <c r="B19" s="28" t="s">
        <v>28</v>
      </c>
      <c r="C19" s="29"/>
      <c r="D19" s="29"/>
      <c r="E19" s="29"/>
      <c r="F19" s="30"/>
      <c r="G19" s="30"/>
      <c r="H19" s="30"/>
      <c r="I19" s="32"/>
      <c r="J19" s="32"/>
      <c r="K19" s="32"/>
      <c r="L19" s="33"/>
      <c r="M19" s="33"/>
      <c r="N19" s="33"/>
      <c r="O19" s="38"/>
      <c r="P19" s="39"/>
      <c r="Q19" s="39"/>
      <c r="R19" s="36"/>
      <c r="S19" s="36"/>
      <c r="T19" s="36"/>
      <c r="U19" s="37" t="str">
        <f t="shared" ref="U19:W19" si="15">(C19+F19+I19+L19+O19+R19)</f>
        <v>0</v>
      </c>
      <c r="V19" s="37" t="str">
        <f t="shared" si="15"/>
        <v>0</v>
      </c>
      <c r="W19" s="37" t="str">
        <f t="shared" si="15"/>
        <v>0</v>
      </c>
      <c r="X19" s="75" t="str">
        <f t="shared" si="3"/>
        <v>0</v>
      </c>
      <c r="Y19" s="75" t="str">
        <f t="shared" si="4"/>
        <v>0</v>
      </c>
      <c r="Z19" s="75" t="str">
        <f t="shared" si="5"/>
        <v>0</v>
      </c>
    </row>
    <row r="20" ht="14.25" customHeight="1">
      <c r="A20" s="27">
        <v>13.0</v>
      </c>
      <c r="B20" s="28" t="s">
        <v>29</v>
      </c>
      <c r="C20" s="29"/>
      <c r="D20" s="29"/>
      <c r="E20" s="29"/>
      <c r="F20" s="30"/>
      <c r="G20" s="30"/>
      <c r="H20" s="30"/>
      <c r="I20" s="32"/>
      <c r="J20" s="32"/>
      <c r="K20" s="32"/>
      <c r="L20" s="33"/>
      <c r="M20" s="33"/>
      <c r="N20" s="33"/>
      <c r="O20" s="38"/>
      <c r="P20" s="39"/>
      <c r="Q20" s="39"/>
      <c r="R20" s="36"/>
      <c r="S20" s="36"/>
      <c r="T20" s="36"/>
      <c r="U20" s="37" t="str">
        <f t="shared" ref="U20:W20" si="16">(C20+F20+I20+L20+O20+R20)</f>
        <v>0</v>
      </c>
      <c r="V20" s="37" t="str">
        <f t="shared" si="16"/>
        <v>0</v>
      </c>
      <c r="W20" s="37" t="str">
        <f t="shared" si="16"/>
        <v>0</v>
      </c>
      <c r="X20" s="75" t="str">
        <f t="shared" si="3"/>
        <v>0</v>
      </c>
      <c r="Y20" s="75" t="str">
        <f t="shared" si="4"/>
        <v>0</v>
      </c>
      <c r="Z20" s="75" t="str">
        <f t="shared" si="5"/>
        <v>0</v>
      </c>
    </row>
    <row r="21" ht="14.25" customHeight="1">
      <c r="A21" s="27">
        <v>14.0</v>
      </c>
      <c r="B21" s="28" t="s">
        <v>30</v>
      </c>
      <c r="C21" s="29"/>
      <c r="D21" s="29"/>
      <c r="E21" s="29"/>
      <c r="F21" s="31"/>
      <c r="G21" s="31"/>
      <c r="H21" s="31"/>
      <c r="I21" s="32"/>
      <c r="J21" s="32"/>
      <c r="K21" s="32"/>
      <c r="L21" s="33"/>
      <c r="M21" s="33"/>
      <c r="N21" s="33"/>
      <c r="O21" s="38"/>
      <c r="P21" s="39"/>
      <c r="Q21" s="39"/>
      <c r="R21" s="36"/>
      <c r="S21" s="36"/>
      <c r="T21" s="36"/>
      <c r="U21" s="37" t="str">
        <f t="shared" ref="U21:W21" si="17">(C21+F21+I21+L21+O21+R21)</f>
        <v>0</v>
      </c>
      <c r="V21" s="37" t="str">
        <f t="shared" si="17"/>
        <v>0</v>
      </c>
      <c r="W21" s="37" t="str">
        <f t="shared" si="17"/>
        <v>0</v>
      </c>
      <c r="X21" s="75" t="str">
        <f t="shared" si="3"/>
        <v>0</v>
      </c>
      <c r="Y21" s="75" t="str">
        <f t="shared" si="4"/>
        <v>0</v>
      </c>
      <c r="Z21" s="75" t="str">
        <f t="shared" si="5"/>
        <v>0</v>
      </c>
    </row>
    <row r="22" ht="14.25" customHeight="1">
      <c r="A22" s="27">
        <v>15.0</v>
      </c>
      <c r="B22" s="28" t="s">
        <v>31</v>
      </c>
      <c r="C22" s="29"/>
      <c r="D22" s="29"/>
      <c r="E22" s="29"/>
      <c r="F22" s="31"/>
      <c r="G22" s="31"/>
      <c r="H22" s="31"/>
      <c r="I22" s="32"/>
      <c r="J22" s="32"/>
      <c r="K22" s="32"/>
      <c r="L22" s="33"/>
      <c r="M22" s="33"/>
      <c r="N22" s="33"/>
      <c r="O22" s="38"/>
      <c r="P22" s="39"/>
      <c r="Q22" s="39"/>
      <c r="R22" s="36"/>
      <c r="S22" s="36"/>
      <c r="T22" s="36"/>
      <c r="U22" s="37" t="str">
        <f t="shared" ref="U22:W22" si="18">(C22+F22+I22+L22+O22+R22)</f>
        <v>0</v>
      </c>
      <c r="V22" s="37" t="str">
        <f t="shared" si="18"/>
        <v>0</v>
      </c>
      <c r="W22" s="37" t="str">
        <f t="shared" si="18"/>
        <v>0</v>
      </c>
      <c r="X22" s="75" t="str">
        <f t="shared" si="3"/>
        <v>0</v>
      </c>
      <c r="Y22" s="75" t="str">
        <f t="shared" si="4"/>
        <v>0</v>
      </c>
      <c r="Z22" s="75" t="str">
        <f t="shared" si="5"/>
        <v>0</v>
      </c>
    </row>
    <row r="23" ht="14.25" customHeight="1">
      <c r="A23" s="27">
        <v>16.0</v>
      </c>
      <c r="B23" s="28" t="s">
        <v>32</v>
      </c>
      <c r="C23" s="40"/>
      <c r="D23" s="40"/>
      <c r="E23" s="40"/>
      <c r="F23" s="31"/>
      <c r="G23" s="31"/>
      <c r="H23" s="31"/>
      <c r="I23" s="41"/>
      <c r="J23" s="41"/>
      <c r="K23" s="32"/>
      <c r="L23" s="42"/>
      <c r="M23" s="42"/>
      <c r="N23" s="42"/>
      <c r="O23" s="43"/>
      <c r="P23" s="44"/>
      <c r="Q23" s="44"/>
      <c r="R23" s="45"/>
      <c r="S23" s="36"/>
      <c r="T23" s="45"/>
      <c r="U23" s="37" t="str">
        <f t="shared" ref="U23:W23" si="19">(C23+F23+I23+L23+O23+R23)</f>
        <v>0</v>
      </c>
      <c r="V23" s="37" t="str">
        <f t="shared" si="19"/>
        <v>0</v>
      </c>
      <c r="W23" s="37" t="str">
        <f t="shared" si="19"/>
        <v>0</v>
      </c>
      <c r="X23" s="75" t="str">
        <f t="shared" si="3"/>
        <v>0</v>
      </c>
      <c r="Y23" s="75" t="str">
        <f t="shared" si="4"/>
        <v>0</v>
      </c>
      <c r="Z23" s="75" t="str">
        <f t="shared" si="5"/>
        <v>0</v>
      </c>
    </row>
    <row r="24" ht="14.25" customHeight="1">
      <c r="A24" s="27">
        <v>17.0</v>
      </c>
      <c r="B24" s="28" t="s">
        <v>33</v>
      </c>
      <c r="C24" s="29"/>
      <c r="D24" s="29"/>
      <c r="E24" s="29"/>
      <c r="F24" s="30"/>
      <c r="G24" s="30"/>
      <c r="H24" s="30"/>
      <c r="I24" s="32"/>
      <c r="J24" s="32"/>
      <c r="K24" s="32"/>
      <c r="L24" s="33"/>
      <c r="M24" s="33"/>
      <c r="N24" s="33"/>
      <c r="O24" s="38"/>
      <c r="P24" s="39"/>
      <c r="Q24" s="39"/>
      <c r="R24" s="36"/>
      <c r="S24" s="36"/>
      <c r="T24" s="36"/>
      <c r="U24" s="37" t="str">
        <f t="shared" ref="U24:W24" si="20">(C24+F24+I24+L24+O24+R24)</f>
        <v>0</v>
      </c>
      <c r="V24" s="37" t="str">
        <f t="shared" si="20"/>
        <v>0</v>
      </c>
      <c r="W24" s="37" t="str">
        <f t="shared" si="20"/>
        <v>0</v>
      </c>
      <c r="X24" s="75" t="str">
        <f t="shared" si="3"/>
        <v>0</v>
      </c>
      <c r="Y24" s="75" t="str">
        <f t="shared" si="4"/>
        <v>0</v>
      </c>
      <c r="Z24" s="75" t="str">
        <f t="shared" si="5"/>
        <v>0</v>
      </c>
    </row>
    <row r="25" ht="14.25" customHeight="1">
      <c r="A25" s="27">
        <v>18.0</v>
      </c>
      <c r="B25" s="28" t="s">
        <v>34</v>
      </c>
      <c r="C25" s="29"/>
      <c r="D25" s="29"/>
      <c r="E25" s="29"/>
      <c r="F25" s="30"/>
      <c r="G25" s="30"/>
      <c r="H25" s="30"/>
      <c r="I25" s="32"/>
      <c r="J25" s="32"/>
      <c r="K25" s="32"/>
      <c r="L25" s="33"/>
      <c r="M25" s="33"/>
      <c r="N25" s="33"/>
      <c r="O25" s="38"/>
      <c r="P25" s="39"/>
      <c r="Q25" s="39"/>
      <c r="R25" s="36"/>
      <c r="S25" s="36"/>
      <c r="T25" s="36"/>
      <c r="U25" s="37" t="str">
        <f t="shared" ref="U25:W25" si="21">(C25+F25+I25+L25+O25+R25)</f>
        <v>0</v>
      </c>
      <c r="V25" s="37" t="str">
        <f t="shared" si="21"/>
        <v>0</v>
      </c>
      <c r="W25" s="37" t="str">
        <f t="shared" si="21"/>
        <v>0</v>
      </c>
      <c r="X25" s="75" t="str">
        <f t="shared" si="3"/>
        <v>0</v>
      </c>
      <c r="Y25" s="75" t="str">
        <f t="shared" si="4"/>
        <v>0</v>
      </c>
      <c r="Z25" s="75" t="str">
        <f t="shared" si="5"/>
        <v>0</v>
      </c>
    </row>
    <row r="26" ht="14.25" customHeight="1">
      <c r="A26" s="27">
        <v>19.0</v>
      </c>
      <c r="B26" s="28" t="s">
        <v>35</v>
      </c>
      <c r="C26" s="29"/>
      <c r="D26" s="40"/>
      <c r="E26" s="40"/>
      <c r="F26" s="30"/>
      <c r="G26" s="31"/>
      <c r="H26" s="31"/>
      <c r="I26" s="32"/>
      <c r="J26" s="32"/>
      <c r="K26" s="32"/>
      <c r="L26" s="33"/>
      <c r="M26" s="33"/>
      <c r="N26" s="33"/>
      <c r="O26" s="38"/>
      <c r="P26" s="39"/>
      <c r="Q26" s="39"/>
      <c r="R26" s="36"/>
      <c r="S26" s="36"/>
      <c r="T26" s="36"/>
      <c r="U26" s="37" t="str">
        <f t="shared" ref="U26:W26" si="22">(C26+F26+I26+L26+O26+R26)</f>
        <v>0</v>
      </c>
      <c r="V26" s="37" t="str">
        <f t="shared" si="22"/>
        <v>0</v>
      </c>
      <c r="W26" s="37" t="str">
        <f t="shared" si="22"/>
        <v>0</v>
      </c>
      <c r="X26" s="75" t="str">
        <f t="shared" si="3"/>
        <v>0</v>
      </c>
      <c r="Y26" s="75" t="str">
        <f t="shared" si="4"/>
        <v>0</v>
      </c>
      <c r="Z26" s="75" t="str">
        <f t="shared" si="5"/>
        <v>0</v>
      </c>
    </row>
    <row r="27" ht="14.25" customHeight="1">
      <c r="A27" s="27">
        <v>20.0</v>
      </c>
      <c r="B27" s="28" t="s">
        <v>36</v>
      </c>
      <c r="C27" s="40"/>
      <c r="D27" s="40"/>
      <c r="E27" s="40"/>
      <c r="F27" s="31"/>
      <c r="G27" s="31"/>
      <c r="H27" s="31"/>
      <c r="I27" s="32"/>
      <c r="J27" s="32"/>
      <c r="K27" s="32"/>
      <c r="L27" s="33"/>
      <c r="M27" s="33"/>
      <c r="N27" s="33"/>
      <c r="O27" s="38"/>
      <c r="P27" s="39"/>
      <c r="Q27" s="39"/>
      <c r="R27" s="36"/>
      <c r="S27" s="36"/>
      <c r="T27" s="36"/>
      <c r="U27" s="37" t="str">
        <f t="shared" ref="U27:W27" si="23">(C27+F27+I27+L27+O27+R27)</f>
        <v>0</v>
      </c>
      <c r="V27" s="37" t="str">
        <f t="shared" si="23"/>
        <v>0</v>
      </c>
      <c r="W27" s="37" t="str">
        <f t="shared" si="23"/>
        <v>0</v>
      </c>
      <c r="X27" s="75" t="str">
        <f t="shared" si="3"/>
        <v>0</v>
      </c>
      <c r="Y27" s="75" t="str">
        <f t="shared" si="4"/>
        <v>0</v>
      </c>
      <c r="Z27" s="75" t="str">
        <f t="shared" si="5"/>
        <v>0</v>
      </c>
    </row>
    <row r="28" ht="14.25" customHeight="1">
      <c r="A28" s="27">
        <v>21.0</v>
      </c>
      <c r="B28" s="28" t="s">
        <v>37</v>
      </c>
      <c r="C28" s="29"/>
      <c r="D28" s="29"/>
      <c r="E28" s="29"/>
      <c r="F28" s="30"/>
      <c r="G28" s="30"/>
      <c r="H28" s="30"/>
      <c r="I28" s="32"/>
      <c r="J28" s="32"/>
      <c r="K28" s="32"/>
      <c r="L28" s="33"/>
      <c r="M28" s="33"/>
      <c r="N28" s="33"/>
      <c r="O28" s="38"/>
      <c r="P28" s="39"/>
      <c r="Q28" s="39"/>
      <c r="R28" s="36"/>
      <c r="S28" s="36"/>
      <c r="T28" s="36"/>
      <c r="U28" s="37" t="str">
        <f t="shared" ref="U28:W28" si="24">(C28+F28+I28+L28+O28+R28)</f>
        <v>0</v>
      </c>
      <c r="V28" s="37" t="str">
        <f t="shared" si="24"/>
        <v>0</v>
      </c>
      <c r="W28" s="37" t="str">
        <f t="shared" si="24"/>
        <v>0</v>
      </c>
      <c r="X28" s="75" t="str">
        <f t="shared" si="3"/>
        <v>0</v>
      </c>
      <c r="Y28" s="75" t="str">
        <f t="shared" si="4"/>
        <v>0</v>
      </c>
      <c r="Z28" s="75" t="str">
        <f t="shared" si="5"/>
        <v>0</v>
      </c>
    </row>
    <row r="29" ht="14.25" customHeight="1">
      <c r="A29" s="27">
        <v>22.0</v>
      </c>
      <c r="B29" s="28" t="s">
        <v>38</v>
      </c>
      <c r="C29" s="40"/>
      <c r="D29" s="40"/>
      <c r="E29" s="40"/>
      <c r="F29" s="31"/>
      <c r="G29" s="31"/>
      <c r="H29" s="30"/>
      <c r="I29" s="32"/>
      <c r="J29" s="32"/>
      <c r="K29" s="32"/>
      <c r="L29" s="33"/>
      <c r="M29" s="33"/>
      <c r="N29" s="33"/>
      <c r="O29" s="38"/>
      <c r="P29" s="39"/>
      <c r="Q29" s="39"/>
      <c r="R29" s="36"/>
      <c r="S29" s="36"/>
      <c r="T29" s="36"/>
      <c r="U29" s="37" t="str">
        <f t="shared" ref="U29:W29" si="25">(C29+F29+I29+L29+O29+R29)</f>
        <v>0</v>
      </c>
      <c r="V29" s="37" t="str">
        <f t="shared" si="25"/>
        <v>0</v>
      </c>
      <c r="W29" s="37" t="str">
        <f t="shared" si="25"/>
        <v>0</v>
      </c>
      <c r="X29" s="75" t="str">
        <f t="shared" si="3"/>
        <v>0</v>
      </c>
      <c r="Y29" s="75" t="str">
        <f t="shared" si="4"/>
        <v>0</v>
      </c>
      <c r="Z29" s="75" t="str">
        <f t="shared" si="5"/>
        <v>0</v>
      </c>
    </row>
    <row r="30" ht="14.25" customHeight="1">
      <c r="A30" s="27">
        <v>23.0</v>
      </c>
      <c r="B30" s="28" t="s">
        <v>39</v>
      </c>
      <c r="C30" s="29"/>
      <c r="D30" s="40"/>
      <c r="E30" s="40"/>
      <c r="F30" s="30"/>
      <c r="G30" s="31"/>
      <c r="H30" s="30"/>
      <c r="I30" s="32"/>
      <c r="J30" s="32"/>
      <c r="K30" s="32"/>
      <c r="L30" s="33"/>
      <c r="M30" s="33"/>
      <c r="N30" s="33"/>
      <c r="O30" s="38"/>
      <c r="P30" s="39"/>
      <c r="Q30" s="39"/>
      <c r="R30" s="36"/>
      <c r="S30" s="36"/>
      <c r="T30" s="36"/>
      <c r="U30" s="37" t="str">
        <f t="shared" ref="U30:W30" si="26">(C30+F30+I30+L30+O30+R30)</f>
        <v>0</v>
      </c>
      <c r="V30" s="37" t="str">
        <f t="shared" si="26"/>
        <v>0</v>
      </c>
      <c r="W30" s="37" t="str">
        <f t="shared" si="26"/>
        <v>0</v>
      </c>
      <c r="X30" s="75" t="str">
        <f t="shared" si="3"/>
        <v>0</v>
      </c>
      <c r="Y30" s="75" t="str">
        <f t="shared" si="4"/>
        <v>0</v>
      </c>
      <c r="Z30" s="75" t="str">
        <f t="shared" si="5"/>
        <v>0</v>
      </c>
    </row>
    <row r="31" ht="14.25" customHeight="1">
      <c r="A31" s="27">
        <v>24.0</v>
      </c>
      <c r="B31" s="28" t="s">
        <v>40</v>
      </c>
      <c r="C31" s="29"/>
      <c r="D31" s="29"/>
      <c r="E31" s="29"/>
      <c r="F31" s="30"/>
      <c r="G31" s="30"/>
      <c r="H31" s="30"/>
      <c r="I31" s="32"/>
      <c r="J31" s="32"/>
      <c r="K31" s="32"/>
      <c r="L31" s="33"/>
      <c r="M31" s="33"/>
      <c r="N31" s="33"/>
      <c r="O31" s="38"/>
      <c r="P31" s="39"/>
      <c r="Q31" s="39"/>
      <c r="R31" s="36"/>
      <c r="S31" s="36"/>
      <c r="T31" s="36"/>
      <c r="U31" s="37" t="str">
        <f t="shared" ref="U31:W31" si="27">(C31+F31+I31+L31+O31+R31)</f>
        <v>0</v>
      </c>
      <c r="V31" s="37" t="str">
        <f t="shared" si="27"/>
        <v>0</v>
      </c>
      <c r="W31" s="37" t="str">
        <f t="shared" si="27"/>
        <v>0</v>
      </c>
      <c r="X31" s="75" t="str">
        <f t="shared" si="3"/>
        <v>0</v>
      </c>
      <c r="Y31" s="75" t="str">
        <f t="shared" si="4"/>
        <v>0</v>
      </c>
      <c r="Z31" s="75" t="str">
        <f t="shared" si="5"/>
        <v>0</v>
      </c>
    </row>
    <row r="32" ht="14.25" customHeight="1">
      <c r="A32" s="27">
        <v>25.0</v>
      </c>
      <c r="B32" s="28" t="s">
        <v>41</v>
      </c>
      <c r="C32" s="40"/>
      <c r="D32" s="40"/>
      <c r="E32" s="40"/>
      <c r="F32" s="31"/>
      <c r="G32" s="30"/>
      <c r="H32" s="31"/>
      <c r="I32" s="32"/>
      <c r="J32" s="32"/>
      <c r="K32" s="32"/>
      <c r="L32" s="33"/>
      <c r="M32" s="33"/>
      <c r="N32" s="33"/>
      <c r="O32" s="38"/>
      <c r="P32" s="39"/>
      <c r="Q32" s="39"/>
      <c r="R32" s="36"/>
      <c r="S32" s="36"/>
      <c r="T32" s="36"/>
      <c r="U32" s="37" t="str">
        <f t="shared" ref="U32:W32" si="28">(C32+F32+I32+L32+O32+R32)</f>
        <v>0</v>
      </c>
      <c r="V32" s="37" t="str">
        <f t="shared" si="28"/>
        <v>0</v>
      </c>
      <c r="W32" s="37" t="str">
        <f t="shared" si="28"/>
        <v>0</v>
      </c>
      <c r="X32" s="75" t="str">
        <f t="shared" si="3"/>
        <v>0</v>
      </c>
      <c r="Y32" s="75" t="str">
        <f t="shared" si="4"/>
        <v>0</v>
      </c>
      <c r="Z32" s="75" t="str">
        <f t="shared" si="5"/>
        <v>0</v>
      </c>
    </row>
    <row r="33" ht="14.25" customHeight="1">
      <c r="A33" s="27">
        <v>26.0</v>
      </c>
      <c r="B33" s="28" t="s">
        <v>42</v>
      </c>
      <c r="C33" s="40"/>
      <c r="D33" s="40"/>
      <c r="E33" s="40"/>
      <c r="F33" s="31"/>
      <c r="G33" s="31"/>
      <c r="H33" s="31"/>
      <c r="I33" s="32"/>
      <c r="J33" s="32"/>
      <c r="K33" s="32"/>
      <c r="L33" s="33"/>
      <c r="M33" s="33"/>
      <c r="N33" s="33"/>
      <c r="O33" s="38"/>
      <c r="P33" s="39"/>
      <c r="Q33" s="39"/>
      <c r="R33" s="36"/>
      <c r="S33" s="36"/>
      <c r="T33" s="36"/>
      <c r="U33" s="37" t="str">
        <f t="shared" ref="U33:W33" si="29">(C33+F33+I33+L33+O33+R33)</f>
        <v>0</v>
      </c>
      <c r="V33" s="37" t="str">
        <f t="shared" si="29"/>
        <v>0</v>
      </c>
      <c r="W33" s="37" t="str">
        <f t="shared" si="29"/>
        <v>0</v>
      </c>
      <c r="X33" s="75" t="str">
        <f t="shared" si="3"/>
        <v>0</v>
      </c>
      <c r="Y33" s="75" t="str">
        <f t="shared" si="4"/>
        <v>0</v>
      </c>
      <c r="Z33" s="75" t="str">
        <f t="shared" si="5"/>
        <v>0</v>
      </c>
    </row>
    <row r="34" ht="14.25" customHeight="1">
      <c r="A34" s="27">
        <v>27.0</v>
      </c>
      <c r="B34" s="28" t="s">
        <v>43</v>
      </c>
      <c r="C34" s="29"/>
      <c r="D34" s="40"/>
      <c r="E34" s="40"/>
      <c r="F34" s="30"/>
      <c r="G34" s="31"/>
      <c r="H34" s="30"/>
      <c r="I34" s="32"/>
      <c r="J34" s="32"/>
      <c r="K34" s="32"/>
      <c r="L34" s="33"/>
      <c r="M34" s="33"/>
      <c r="N34" s="33"/>
      <c r="O34" s="38"/>
      <c r="P34" s="39"/>
      <c r="Q34" s="39"/>
      <c r="R34" s="36"/>
      <c r="S34" s="36"/>
      <c r="T34" s="36"/>
      <c r="U34" s="37" t="str">
        <f t="shared" ref="U34:W34" si="30">(C34+F34+I34+L34+O34+R34)</f>
        <v>0</v>
      </c>
      <c r="V34" s="37" t="str">
        <f t="shared" si="30"/>
        <v>0</v>
      </c>
      <c r="W34" s="37" t="str">
        <f t="shared" si="30"/>
        <v>0</v>
      </c>
      <c r="X34" s="75" t="str">
        <f t="shared" si="3"/>
        <v>0</v>
      </c>
      <c r="Y34" s="75" t="str">
        <f t="shared" si="4"/>
        <v>0</v>
      </c>
      <c r="Z34" s="75" t="str">
        <f t="shared" si="5"/>
        <v>0</v>
      </c>
    </row>
    <row r="35" ht="14.25" customHeight="1">
      <c r="A35" s="27">
        <v>28.0</v>
      </c>
      <c r="B35" s="28" t="s">
        <v>44</v>
      </c>
      <c r="C35" s="29"/>
      <c r="D35" s="40"/>
      <c r="E35" s="40"/>
      <c r="F35" s="30"/>
      <c r="G35" s="30"/>
      <c r="H35" s="30"/>
      <c r="I35" s="32"/>
      <c r="J35" s="32"/>
      <c r="K35" s="32"/>
      <c r="L35" s="33"/>
      <c r="M35" s="33"/>
      <c r="N35" s="33"/>
      <c r="O35" s="38"/>
      <c r="P35" s="39"/>
      <c r="Q35" s="39"/>
      <c r="R35" s="36"/>
      <c r="S35" s="36"/>
      <c r="T35" s="36"/>
      <c r="U35" s="37" t="str">
        <f t="shared" ref="U35:W35" si="31">(C35+F35+I35+L35+O35+R35)</f>
        <v>0</v>
      </c>
      <c r="V35" s="37" t="str">
        <f t="shared" si="31"/>
        <v>0</v>
      </c>
      <c r="W35" s="37" t="str">
        <f t="shared" si="31"/>
        <v>0</v>
      </c>
      <c r="X35" s="75" t="str">
        <f t="shared" si="3"/>
        <v>0</v>
      </c>
      <c r="Y35" s="75" t="str">
        <f t="shared" si="4"/>
        <v>0</v>
      </c>
      <c r="Z35" s="75" t="str">
        <f t="shared" si="5"/>
        <v>0</v>
      </c>
    </row>
    <row r="36" ht="14.25" customHeight="1">
      <c r="A36" s="27">
        <v>29.0</v>
      </c>
      <c r="B36" s="28" t="s">
        <v>45</v>
      </c>
      <c r="C36" s="29"/>
      <c r="D36" s="29"/>
      <c r="E36" s="29"/>
      <c r="F36" s="30"/>
      <c r="G36" s="30"/>
      <c r="H36" s="30"/>
      <c r="I36" s="32"/>
      <c r="J36" s="32"/>
      <c r="K36" s="32"/>
      <c r="L36" s="33"/>
      <c r="M36" s="33"/>
      <c r="N36" s="33"/>
      <c r="O36" s="38"/>
      <c r="P36" s="39"/>
      <c r="Q36" s="39"/>
      <c r="R36" s="36"/>
      <c r="S36" s="36"/>
      <c r="T36" s="36"/>
      <c r="U36" s="37" t="str">
        <f t="shared" ref="U36:W36" si="32">(C36+F36+I36+L36+O36+R36)</f>
        <v>0</v>
      </c>
      <c r="V36" s="37" t="str">
        <f t="shared" si="32"/>
        <v>0</v>
      </c>
      <c r="W36" s="37" t="str">
        <f t="shared" si="32"/>
        <v>0</v>
      </c>
      <c r="X36" s="75" t="str">
        <f t="shared" si="3"/>
        <v>0</v>
      </c>
      <c r="Y36" s="75" t="str">
        <f t="shared" si="4"/>
        <v>0</v>
      </c>
      <c r="Z36" s="75" t="str">
        <f t="shared" si="5"/>
        <v>0</v>
      </c>
    </row>
    <row r="37" ht="14.25" customHeight="1">
      <c r="A37" s="27">
        <v>30.0</v>
      </c>
      <c r="B37" s="28" t="s">
        <v>46</v>
      </c>
      <c r="C37" s="40"/>
      <c r="D37" s="40"/>
      <c r="E37" s="40"/>
      <c r="F37" s="31"/>
      <c r="G37" s="30"/>
      <c r="H37" s="31"/>
      <c r="I37" s="32"/>
      <c r="J37" s="47"/>
      <c r="K37" s="32"/>
      <c r="L37" s="33"/>
      <c r="M37" s="33"/>
      <c r="N37" s="33"/>
      <c r="O37" s="38"/>
      <c r="P37" s="39"/>
      <c r="Q37" s="39"/>
      <c r="R37" s="36"/>
      <c r="S37" s="36"/>
      <c r="T37" s="36"/>
      <c r="U37" s="37" t="str">
        <f t="shared" ref="U37:W37" si="33">(C37+F37+I37+L37+O37+R37)</f>
        <v>0</v>
      </c>
      <c r="V37" s="37" t="str">
        <f t="shared" si="33"/>
        <v>0</v>
      </c>
      <c r="W37" s="37" t="str">
        <f t="shared" si="33"/>
        <v>0</v>
      </c>
      <c r="X37" s="75" t="str">
        <f t="shared" si="3"/>
        <v>0</v>
      </c>
      <c r="Y37" s="75" t="str">
        <f t="shared" si="4"/>
        <v>0</v>
      </c>
      <c r="Z37" s="75" t="str">
        <f t="shared" si="5"/>
        <v>0</v>
      </c>
    </row>
    <row r="38" ht="14.25" customHeight="1">
      <c r="A38" s="27">
        <v>31.0</v>
      </c>
      <c r="B38" s="28" t="s">
        <v>47</v>
      </c>
      <c r="C38" s="40"/>
      <c r="D38" s="40"/>
      <c r="E38" s="40"/>
      <c r="F38" s="31"/>
      <c r="G38" s="31"/>
      <c r="H38" s="31"/>
      <c r="I38" s="32"/>
      <c r="J38" s="32"/>
      <c r="K38" s="32"/>
      <c r="L38" s="33"/>
      <c r="M38" s="33"/>
      <c r="N38" s="33"/>
      <c r="O38" s="38"/>
      <c r="P38" s="39"/>
      <c r="Q38" s="39"/>
      <c r="R38" s="36"/>
      <c r="S38" s="36"/>
      <c r="T38" s="36"/>
      <c r="U38" s="37" t="str">
        <f t="shared" ref="U38:W38" si="34">(C38+F38+I38+L38+O38+R38)</f>
        <v>0</v>
      </c>
      <c r="V38" s="37" t="str">
        <f t="shared" si="34"/>
        <v>0</v>
      </c>
      <c r="W38" s="37" t="str">
        <f t="shared" si="34"/>
        <v>0</v>
      </c>
      <c r="X38" s="75" t="str">
        <f t="shared" si="3"/>
        <v>0</v>
      </c>
      <c r="Y38" s="75" t="str">
        <f t="shared" si="4"/>
        <v>0</v>
      </c>
      <c r="Z38" s="75" t="str">
        <f t="shared" si="5"/>
        <v>0</v>
      </c>
    </row>
    <row r="39" ht="14.25" customHeight="1">
      <c r="A39" s="27">
        <v>32.0</v>
      </c>
      <c r="B39" s="28" t="s">
        <v>48</v>
      </c>
      <c r="C39" s="29"/>
      <c r="D39" s="29"/>
      <c r="E39" s="29"/>
      <c r="F39" s="30"/>
      <c r="G39" s="30"/>
      <c r="H39" s="30"/>
      <c r="I39" s="32"/>
      <c r="J39" s="32"/>
      <c r="K39" s="32"/>
      <c r="L39" s="33"/>
      <c r="M39" s="33"/>
      <c r="N39" s="33"/>
      <c r="O39" s="38"/>
      <c r="P39" s="39"/>
      <c r="Q39" s="39"/>
      <c r="R39" s="36"/>
      <c r="S39" s="36"/>
      <c r="T39" s="36"/>
      <c r="U39" s="37" t="str">
        <f t="shared" ref="U39:W39" si="35">(C39+F39+I39+L39+O39+R39)</f>
        <v>0</v>
      </c>
      <c r="V39" s="37" t="str">
        <f t="shared" si="35"/>
        <v>0</v>
      </c>
      <c r="W39" s="37" t="str">
        <f t="shared" si="35"/>
        <v>0</v>
      </c>
      <c r="X39" s="75" t="str">
        <f t="shared" si="3"/>
        <v>0</v>
      </c>
      <c r="Y39" s="75" t="str">
        <f t="shared" si="4"/>
        <v>0</v>
      </c>
      <c r="Z39" s="75" t="str">
        <f t="shared" si="5"/>
        <v>0</v>
      </c>
    </row>
    <row r="40" ht="14.25" customHeight="1">
      <c r="A40" s="27">
        <v>33.0</v>
      </c>
      <c r="B40" s="28" t="s">
        <v>49</v>
      </c>
      <c r="C40" s="40"/>
      <c r="D40" s="40"/>
      <c r="E40" s="40"/>
      <c r="F40" s="31"/>
      <c r="G40" s="31"/>
      <c r="H40" s="31"/>
      <c r="I40" s="32"/>
      <c r="J40" s="32"/>
      <c r="K40" s="32"/>
      <c r="L40" s="33"/>
      <c r="M40" s="33"/>
      <c r="N40" s="33"/>
      <c r="O40" s="38"/>
      <c r="P40" s="39"/>
      <c r="Q40" s="39"/>
      <c r="R40" s="36"/>
      <c r="S40" s="36"/>
      <c r="T40" s="36"/>
      <c r="U40" s="37" t="str">
        <f t="shared" ref="U40:W40" si="36">(C40+F40+I40+L40+O40+R40)</f>
        <v>0</v>
      </c>
      <c r="V40" s="37" t="str">
        <f t="shared" si="36"/>
        <v>0</v>
      </c>
      <c r="W40" s="37" t="str">
        <f t="shared" si="36"/>
        <v>0</v>
      </c>
      <c r="X40" s="75" t="str">
        <f t="shared" si="3"/>
        <v>0</v>
      </c>
      <c r="Y40" s="75" t="str">
        <f t="shared" si="4"/>
        <v>0</v>
      </c>
      <c r="Z40" s="75" t="str">
        <f t="shared" si="5"/>
        <v>0</v>
      </c>
    </row>
    <row r="41" ht="14.25" customHeight="1">
      <c r="A41" s="27">
        <v>34.0</v>
      </c>
      <c r="B41" s="28" t="s">
        <v>50</v>
      </c>
      <c r="C41" s="40"/>
      <c r="D41" s="40"/>
      <c r="E41" s="40"/>
      <c r="F41" s="31"/>
      <c r="G41" s="31"/>
      <c r="H41" s="30"/>
      <c r="I41" s="32"/>
      <c r="J41" s="32"/>
      <c r="K41" s="32"/>
      <c r="L41" s="33"/>
      <c r="M41" s="33"/>
      <c r="N41" s="33"/>
      <c r="O41" s="38"/>
      <c r="P41" s="39"/>
      <c r="Q41" s="39"/>
      <c r="R41" s="36"/>
      <c r="S41" s="36"/>
      <c r="T41" s="36"/>
      <c r="U41" s="37" t="str">
        <f t="shared" ref="U41:W41" si="37">(C41+F41+I41+L41+O41+R41)</f>
        <v>0</v>
      </c>
      <c r="V41" s="37" t="str">
        <f t="shared" si="37"/>
        <v>0</v>
      </c>
      <c r="W41" s="37" t="str">
        <f t="shared" si="37"/>
        <v>0</v>
      </c>
      <c r="X41" s="75" t="str">
        <f t="shared" si="3"/>
        <v>0</v>
      </c>
      <c r="Y41" s="75" t="str">
        <f t="shared" si="4"/>
        <v>0</v>
      </c>
      <c r="Z41" s="75" t="str">
        <f t="shared" si="5"/>
        <v>0</v>
      </c>
    </row>
    <row r="42" ht="14.25" customHeight="1">
      <c r="A42" s="27">
        <v>35.0</v>
      </c>
      <c r="B42" s="28" t="s">
        <v>51</v>
      </c>
      <c r="C42" s="29"/>
      <c r="D42" s="29"/>
      <c r="E42" s="29"/>
      <c r="F42" s="30"/>
      <c r="G42" s="30"/>
      <c r="H42" s="30"/>
      <c r="I42" s="32"/>
      <c r="J42" s="32"/>
      <c r="K42" s="32"/>
      <c r="L42" s="33"/>
      <c r="M42" s="33"/>
      <c r="N42" s="33"/>
      <c r="O42" s="38"/>
      <c r="P42" s="39"/>
      <c r="Q42" s="39"/>
      <c r="R42" s="36"/>
      <c r="S42" s="36"/>
      <c r="T42" s="36"/>
      <c r="U42" s="37" t="str">
        <f t="shared" ref="U42:W42" si="38">(C42+F42+I42+L42+O42+R42)</f>
        <v>0</v>
      </c>
      <c r="V42" s="37" t="str">
        <f t="shared" si="38"/>
        <v>0</v>
      </c>
      <c r="W42" s="37" t="str">
        <f t="shared" si="38"/>
        <v>0</v>
      </c>
      <c r="X42" s="75" t="str">
        <f t="shared" si="3"/>
        <v>0</v>
      </c>
      <c r="Y42" s="75" t="str">
        <f t="shared" si="4"/>
        <v>0</v>
      </c>
      <c r="Z42" s="75" t="str">
        <f t="shared" si="5"/>
        <v>0</v>
      </c>
    </row>
    <row r="43" ht="14.25" customHeight="1">
      <c r="A43" s="27">
        <v>36.0</v>
      </c>
      <c r="B43" s="28" t="s">
        <v>52</v>
      </c>
      <c r="C43" s="29"/>
      <c r="D43" s="29"/>
      <c r="E43" s="29"/>
      <c r="F43" s="30"/>
      <c r="G43" s="30"/>
      <c r="H43" s="30"/>
      <c r="I43" s="32"/>
      <c r="J43" s="32"/>
      <c r="K43" s="32"/>
      <c r="L43" s="33"/>
      <c r="M43" s="33"/>
      <c r="N43" s="33"/>
      <c r="O43" s="38"/>
      <c r="P43" s="39"/>
      <c r="Q43" s="39"/>
      <c r="R43" s="36"/>
      <c r="S43" s="36"/>
      <c r="T43" s="36"/>
      <c r="U43" s="37" t="str">
        <f t="shared" ref="U43:W43" si="39">(C43+F43+I43+L43+O43+R43)</f>
        <v>0</v>
      </c>
      <c r="V43" s="37" t="str">
        <f t="shared" si="39"/>
        <v>0</v>
      </c>
      <c r="W43" s="37" t="str">
        <f t="shared" si="39"/>
        <v>0</v>
      </c>
      <c r="X43" s="75" t="str">
        <f t="shared" si="3"/>
        <v>0</v>
      </c>
      <c r="Y43" s="75" t="str">
        <f t="shared" si="4"/>
        <v>0</v>
      </c>
      <c r="Z43" s="75" t="str">
        <f t="shared" si="5"/>
        <v>0</v>
      </c>
    </row>
    <row r="44" ht="14.25" customHeight="1">
      <c r="A44" s="27">
        <v>37.0</v>
      </c>
      <c r="B44" s="28" t="s">
        <v>53</v>
      </c>
      <c r="C44" s="48"/>
      <c r="D44" s="48"/>
      <c r="E44" s="48"/>
      <c r="F44" s="49"/>
      <c r="G44" s="49"/>
      <c r="H44" s="50"/>
      <c r="I44" s="51"/>
      <c r="J44" s="32"/>
      <c r="K44" s="32"/>
      <c r="L44" s="52"/>
      <c r="M44" s="52"/>
      <c r="N44" s="52"/>
      <c r="O44" s="53"/>
      <c r="P44" s="54"/>
      <c r="Q44" s="54"/>
      <c r="R44" s="55"/>
      <c r="S44" s="36"/>
      <c r="T44" s="55"/>
      <c r="U44" s="37" t="str">
        <f t="shared" ref="U44:W44" si="40">(C44+F44+I44+L44+O44+R44)</f>
        <v>0</v>
      </c>
      <c r="V44" s="37" t="str">
        <f t="shared" si="40"/>
        <v>0</v>
      </c>
      <c r="W44" s="37" t="str">
        <f t="shared" si="40"/>
        <v>0</v>
      </c>
      <c r="X44" s="75" t="str">
        <f t="shared" si="3"/>
        <v>0</v>
      </c>
      <c r="Y44" s="75" t="str">
        <f t="shared" si="4"/>
        <v>0</v>
      </c>
      <c r="Z44" s="75" t="str">
        <f t="shared" si="5"/>
        <v>0</v>
      </c>
    </row>
    <row r="45" ht="14.25" customHeight="1">
      <c r="A45" s="27">
        <v>38.0</v>
      </c>
      <c r="B45" s="28" t="s">
        <v>54</v>
      </c>
      <c r="C45" s="29"/>
      <c r="D45" s="29"/>
      <c r="E45" s="29"/>
      <c r="F45" s="30"/>
      <c r="G45" s="30"/>
      <c r="H45" s="30"/>
      <c r="I45" s="32"/>
      <c r="J45" s="32"/>
      <c r="K45" s="32"/>
      <c r="L45" s="33"/>
      <c r="M45" s="33"/>
      <c r="N45" s="33"/>
      <c r="O45" s="34"/>
      <c r="P45" s="35"/>
      <c r="Q45" s="35"/>
      <c r="R45" s="36"/>
      <c r="S45" s="36"/>
      <c r="T45" s="36"/>
      <c r="U45" s="37" t="str">
        <f t="shared" ref="U45:W45" si="41">(C45+F45+I45+L45+O45+R45)</f>
        <v>0</v>
      </c>
      <c r="V45" s="37" t="str">
        <f t="shared" si="41"/>
        <v>0</v>
      </c>
      <c r="W45" s="37" t="str">
        <f t="shared" si="41"/>
        <v>0</v>
      </c>
      <c r="X45" s="75" t="str">
        <f t="shared" si="3"/>
        <v>0</v>
      </c>
      <c r="Y45" s="75" t="str">
        <f t="shared" si="4"/>
        <v>0</v>
      </c>
      <c r="Z45" s="75" t="str">
        <f t="shared" si="5"/>
        <v>0</v>
      </c>
    </row>
    <row r="46" ht="14.25" customHeight="1">
      <c r="A46" s="27">
        <v>39.0</v>
      </c>
      <c r="B46" s="28" t="s">
        <v>55</v>
      </c>
      <c r="C46" s="29"/>
      <c r="D46" s="29"/>
      <c r="E46" s="29"/>
      <c r="F46" s="30"/>
      <c r="G46" s="30"/>
      <c r="H46" s="30"/>
      <c r="I46" s="32"/>
      <c r="J46" s="32"/>
      <c r="K46" s="32"/>
      <c r="L46" s="33"/>
      <c r="M46" s="33"/>
      <c r="N46" s="33"/>
      <c r="O46" s="38"/>
      <c r="P46" s="39"/>
      <c r="Q46" s="39"/>
      <c r="R46" s="36"/>
      <c r="S46" s="36"/>
      <c r="T46" s="36"/>
      <c r="U46" s="37" t="str">
        <f t="shared" ref="U46:W46" si="42">(C46+F46+I46+L46+O46+R46)</f>
        <v>0</v>
      </c>
      <c r="V46" s="37" t="str">
        <f t="shared" si="42"/>
        <v>0</v>
      </c>
      <c r="W46" s="37" t="str">
        <f t="shared" si="42"/>
        <v>0</v>
      </c>
      <c r="X46" s="75" t="str">
        <f t="shared" si="3"/>
        <v>0</v>
      </c>
      <c r="Y46" s="75" t="str">
        <f t="shared" si="4"/>
        <v>0</v>
      </c>
      <c r="Z46" s="75" t="str">
        <f t="shared" si="5"/>
        <v>0</v>
      </c>
    </row>
    <row r="47" ht="14.25" customHeight="1">
      <c r="A47" s="27">
        <v>40.0</v>
      </c>
      <c r="B47" s="28" t="s">
        <v>56</v>
      </c>
      <c r="C47" s="56"/>
      <c r="D47" s="56"/>
      <c r="E47" s="56"/>
      <c r="F47" s="57"/>
      <c r="G47" s="57"/>
      <c r="H47" s="57"/>
      <c r="I47" s="58"/>
      <c r="J47" s="58"/>
      <c r="K47" s="32"/>
      <c r="L47" s="99"/>
      <c r="M47" s="99"/>
      <c r="N47" s="99"/>
      <c r="O47" s="59"/>
      <c r="P47" s="60"/>
      <c r="Q47" s="60"/>
      <c r="R47" s="61"/>
      <c r="S47" s="36"/>
      <c r="T47" s="61"/>
      <c r="U47" s="37" t="str">
        <f t="shared" ref="U47:W47" si="43">(C47+F47+I47+L47+O47+R47)</f>
        <v>0</v>
      </c>
      <c r="V47" s="37" t="str">
        <f t="shared" si="43"/>
        <v>0</v>
      </c>
      <c r="W47" s="37" t="str">
        <f t="shared" si="43"/>
        <v>0</v>
      </c>
      <c r="X47" s="75" t="str">
        <f t="shared" si="3"/>
        <v>0</v>
      </c>
      <c r="Y47" s="75" t="str">
        <f t="shared" si="4"/>
        <v>0</v>
      </c>
      <c r="Z47" s="75" t="str">
        <f t="shared" si="5"/>
        <v>0</v>
      </c>
    </row>
    <row r="48" ht="14.25" customHeight="1">
      <c r="A48" s="69"/>
      <c r="B48" s="25" t="s">
        <v>57</v>
      </c>
      <c r="C48" s="67"/>
      <c r="D48" s="67"/>
      <c r="E48" s="67"/>
      <c r="F48" s="67"/>
      <c r="G48" s="67"/>
      <c r="H48" s="67"/>
      <c r="I48" s="67"/>
      <c r="J48" s="67"/>
      <c r="K48" s="25"/>
      <c r="L48" s="67"/>
      <c r="M48" s="67"/>
      <c r="N48" s="67"/>
      <c r="O48" s="70"/>
      <c r="P48" s="71"/>
      <c r="Q48" s="71"/>
      <c r="R48" s="67"/>
      <c r="S48" s="25"/>
      <c r="T48" s="67"/>
      <c r="U48" s="25"/>
      <c r="V48" s="25"/>
      <c r="W48" s="25"/>
      <c r="X48" s="24"/>
      <c r="Y48" s="24"/>
      <c r="Z48" s="24"/>
    </row>
    <row r="49" ht="14.25" customHeight="1">
      <c r="A49" s="27">
        <v>41.0</v>
      </c>
      <c r="B49" s="28" t="s">
        <v>58</v>
      </c>
      <c r="C49" s="56"/>
      <c r="D49" s="56"/>
      <c r="E49" s="56"/>
      <c r="F49" s="57"/>
      <c r="G49" s="57"/>
      <c r="H49" s="57"/>
      <c r="I49" s="58"/>
      <c r="J49" s="58"/>
      <c r="K49" s="32"/>
      <c r="L49" s="99"/>
      <c r="M49" s="99"/>
      <c r="N49" s="99"/>
      <c r="O49" s="59"/>
      <c r="P49" s="60"/>
      <c r="Q49" s="60"/>
      <c r="R49" s="61"/>
      <c r="S49" s="36"/>
      <c r="T49" s="61"/>
      <c r="U49" s="37" t="str">
        <f t="shared" ref="U49:W49" si="44">(C49+F49+I49+L49+O49+R49)</f>
        <v>0</v>
      </c>
      <c r="V49" s="37" t="str">
        <f t="shared" si="44"/>
        <v>0</v>
      </c>
      <c r="W49" s="37" t="str">
        <f t="shared" si="44"/>
        <v>0</v>
      </c>
      <c r="X49" s="75" t="str">
        <f t="shared" ref="X49:X90" si="46">(U49*100/25)</f>
        <v>0</v>
      </c>
      <c r="Y49" s="75" t="str">
        <f t="shared" ref="Y49:Y90" si="47">(V49*100/14)</f>
        <v>0</v>
      </c>
      <c r="Z49" s="75" t="str">
        <f t="shared" ref="Z49:Z90" si="48">(W49*100/4)</f>
        <v>0</v>
      </c>
    </row>
    <row r="50" ht="14.25" customHeight="1">
      <c r="A50" s="27">
        <v>42.0</v>
      </c>
      <c r="B50" s="28" t="s">
        <v>59</v>
      </c>
      <c r="C50" s="56"/>
      <c r="D50" s="56"/>
      <c r="E50" s="56"/>
      <c r="F50" s="57"/>
      <c r="G50" s="57"/>
      <c r="H50" s="57"/>
      <c r="I50" s="58"/>
      <c r="J50" s="58"/>
      <c r="K50" s="32"/>
      <c r="L50" s="99"/>
      <c r="M50" s="99"/>
      <c r="N50" s="99"/>
      <c r="O50" s="59"/>
      <c r="P50" s="60"/>
      <c r="Q50" s="60"/>
      <c r="R50" s="61"/>
      <c r="S50" s="36"/>
      <c r="T50" s="61"/>
      <c r="U50" s="37" t="str">
        <f t="shared" ref="U50:W50" si="45">(C50+F50+I50+L50+O50+R50)</f>
        <v>0</v>
      </c>
      <c r="V50" s="37" t="str">
        <f t="shared" si="45"/>
        <v>0</v>
      </c>
      <c r="W50" s="37" t="str">
        <f t="shared" si="45"/>
        <v>0</v>
      </c>
      <c r="X50" s="75" t="str">
        <f t="shared" si="46"/>
        <v>0</v>
      </c>
      <c r="Y50" s="75" t="str">
        <f t="shared" si="47"/>
        <v>0</v>
      </c>
      <c r="Z50" s="75" t="str">
        <f t="shared" si="48"/>
        <v>0</v>
      </c>
    </row>
    <row r="51" ht="14.25" customHeight="1">
      <c r="A51" s="27">
        <v>43.0</v>
      </c>
      <c r="B51" s="28" t="s">
        <v>60</v>
      </c>
      <c r="C51" s="56"/>
      <c r="D51" s="56"/>
      <c r="E51" s="56"/>
      <c r="F51" s="57"/>
      <c r="G51" s="57"/>
      <c r="H51" s="57"/>
      <c r="I51" s="58"/>
      <c r="J51" s="58"/>
      <c r="K51" s="32"/>
      <c r="L51" s="99"/>
      <c r="M51" s="99"/>
      <c r="N51" s="99"/>
      <c r="O51" s="59"/>
      <c r="P51" s="60"/>
      <c r="Q51" s="60"/>
      <c r="R51" s="61"/>
      <c r="S51" s="36"/>
      <c r="T51" s="61"/>
      <c r="U51" s="37" t="str">
        <f t="shared" ref="U51:W51" si="49">(C51+F51+I51+L51+O51+R51)</f>
        <v>0</v>
      </c>
      <c r="V51" s="37" t="str">
        <f t="shared" si="49"/>
        <v>0</v>
      </c>
      <c r="W51" s="37" t="str">
        <f t="shared" si="49"/>
        <v>0</v>
      </c>
      <c r="X51" s="75" t="str">
        <f t="shared" si="46"/>
        <v>0</v>
      </c>
      <c r="Y51" s="75" t="str">
        <f t="shared" si="47"/>
        <v>0</v>
      </c>
      <c r="Z51" s="75" t="str">
        <f t="shared" si="48"/>
        <v>0</v>
      </c>
    </row>
    <row r="52" ht="14.25" customHeight="1">
      <c r="A52" s="27">
        <v>44.0</v>
      </c>
      <c r="B52" s="28" t="s">
        <v>61</v>
      </c>
      <c r="C52" s="56"/>
      <c r="D52" s="56"/>
      <c r="E52" s="56"/>
      <c r="F52" s="57"/>
      <c r="G52" s="57"/>
      <c r="H52" s="57"/>
      <c r="I52" s="58"/>
      <c r="J52" s="58"/>
      <c r="K52" s="32"/>
      <c r="L52" s="99"/>
      <c r="M52" s="99"/>
      <c r="N52" s="99"/>
      <c r="O52" s="59"/>
      <c r="P52" s="60"/>
      <c r="Q52" s="60"/>
      <c r="R52" s="61"/>
      <c r="S52" s="36"/>
      <c r="T52" s="61"/>
      <c r="U52" s="37" t="str">
        <f t="shared" ref="U52:W52" si="50">(C52+F52+I52+L52+O52+R52)</f>
        <v>0</v>
      </c>
      <c r="V52" s="37" t="str">
        <f t="shared" si="50"/>
        <v>0</v>
      </c>
      <c r="W52" s="37" t="str">
        <f t="shared" si="50"/>
        <v>0</v>
      </c>
      <c r="X52" s="75" t="str">
        <f t="shared" si="46"/>
        <v>0</v>
      </c>
      <c r="Y52" s="75" t="str">
        <f t="shared" si="47"/>
        <v>0</v>
      </c>
      <c r="Z52" s="75" t="str">
        <f t="shared" si="48"/>
        <v>0</v>
      </c>
    </row>
    <row r="53" ht="14.25" customHeight="1">
      <c r="A53" s="27">
        <v>45.0</v>
      </c>
      <c r="B53" s="28" t="s">
        <v>62</v>
      </c>
      <c r="C53" s="56"/>
      <c r="D53" s="56"/>
      <c r="E53" s="56"/>
      <c r="F53" s="57"/>
      <c r="G53" s="57"/>
      <c r="H53" s="57"/>
      <c r="I53" s="58"/>
      <c r="J53" s="58"/>
      <c r="K53" s="32"/>
      <c r="L53" s="99"/>
      <c r="M53" s="99"/>
      <c r="N53" s="99"/>
      <c r="O53" s="59"/>
      <c r="P53" s="60"/>
      <c r="Q53" s="60"/>
      <c r="R53" s="61"/>
      <c r="S53" s="36"/>
      <c r="T53" s="61"/>
      <c r="U53" s="37" t="str">
        <f t="shared" ref="U53:W53" si="51">(C53+F53+I53+L53+O53+R53)</f>
        <v>0</v>
      </c>
      <c r="V53" s="37" t="str">
        <f t="shared" si="51"/>
        <v>0</v>
      </c>
      <c r="W53" s="37" t="str">
        <f t="shared" si="51"/>
        <v>0</v>
      </c>
      <c r="X53" s="75" t="str">
        <f t="shared" si="46"/>
        <v>0</v>
      </c>
      <c r="Y53" s="75" t="str">
        <f t="shared" si="47"/>
        <v>0</v>
      </c>
      <c r="Z53" s="75" t="str">
        <f t="shared" si="48"/>
        <v>0</v>
      </c>
    </row>
    <row r="54" ht="14.25" customHeight="1">
      <c r="A54" s="27">
        <v>46.0</v>
      </c>
      <c r="B54" s="28" t="s">
        <v>63</v>
      </c>
      <c r="C54" s="56"/>
      <c r="D54" s="56"/>
      <c r="E54" s="56"/>
      <c r="F54" s="57"/>
      <c r="G54" s="57"/>
      <c r="H54" s="57"/>
      <c r="I54" s="58"/>
      <c r="J54" s="58"/>
      <c r="K54" s="32"/>
      <c r="L54" s="99"/>
      <c r="M54" s="99"/>
      <c r="N54" s="99"/>
      <c r="O54" s="59"/>
      <c r="P54" s="60"/>
      <c r="Q54" s="60"/>
      <c r="R54" s="61"/>
      <c r="S54" s="61"/>
      <c r="T54" s="61"/>
      <c r="U54" s="37" t="str">
        <f t="shared" ref="U54:W54" si="52">(C54+F54+I54+L54+O54+R54)</f>
        <v>0</v>
      </c>
      <c r="V54" s="37" t="str">
        <f t="shared" si="52"/>
        <v>0</v>
      </c>
      <c r="W54" s="37" t="str">
        <f t="shared" si="52"/>
        <v>0</v>
      </c>
      <c r="X54" s="75" t="str">
        <f t="shared" si="46"/>
        <v>0</v>
      </c>
      <c r="Y54" s="75" t="str">
        <f t="shared" si="47"/>
        <v>0</v>
      </c>
      <c r="Z54" s="75" t="str">
        <f t="shared" si="48"/>
        <v>0</v>
      </c>
    </row>
    <row r="55" ht="14.25" customHeight="1">
      <c r="A55" s="27">
        <v>47.0</v>
      </c>
      <c r="B55" s="28" t="s">
        <v>64</v>
      </c>
      <c r="C55" s="56"/>
      <c r="D55" s="56"/>
      <c r="E55" s="56"/>
      <c r="F55" s="57"/>
      <c r="G55" s="57"/>
      <c r="H55" s="57"/>
      <c r="I55" s="58"/>
      <c r="J55" s="58"/>
      <c r="K55" s="32"/>
      <c r="L55" s="99"/>
      <c r="M55" s="99"/>
      <c r="N55" s="99"/>
      <c r="O55" s="59"/>
      <c r="P55" s="60"/>
      <c r="Q55" s="60"/>
      <c r="R55" s="61"/>
      <c r="S55" s="61"/>
      <c r="T55" s="61"/>
      <c r="U55" s="37" t="str">
        <f t="shared" ref="U55:W55" si="53">(C55+F55+I55+L55+O55+R55)</f>
        <v>0</v>
      </c>
      <c r="V55" s="37" t="str">
        <f t="shared" si="53"/>
        <v>0</v>
      </c>
      <c r="W55" s="37" t="str">
        <f t="shared" si="53"/>
        <v>0</v>
      </c>
      <c r="X55" s="75" t="str">
        <f t="shared" si="46"/>
        <v>0</v>
      </c>
      <c r="Y55" s="75" t="str">
        <f t="shared" si="47"/>
        <v>0</v>
      </c>
      <c r="Z55" s="75" t="str">
        <f t="shared" si="48"/>
        <v>0</v>
      </c>
    </row>
    <row r="56" ht="14.25" customHeight="1">
      <c r="A56" s="27">
        <v>48.0</v>
      </c>
      <c r="B56" s="28" t="s">
        <v>65</v>
      </c>
      <c r="C56" s="56"/>
      <c r="D56" s="56"/>
      <c r="E56" s="56"/>
      <c r="F56" s="57"/>
      <c r="G56" s="57"/>
      <c r="H56" s="57"/>
      <c r="I56" s="58"/>
      <c r="J56" s="58"/>
      <c r="K56" s="32"/>
      <c r="L56" s="99"/>
      <c r="M56" s="99"/>
      <c r="N56" s="99"/>
      <c r="O56" s="59"/>
      <c r="P56" s="60"/>
      <c r="Q56" s="60"/>
      <c r="R56" s="61"/>
      <c r="S56" s="61"/>
      <c r="T56" s="61"/>
      <c r="U56" s="37" t="str">
        <f t="shared" ref="U56:W56" si="54">(C56+F56+I56+L56+O56+R56)</f>
        <v>0</v>
      </c>
      <c r="V56" s="37" t="str">
        <f t="shared" si="54"/>
        <v>0</v>
      </c>
      <c r="W56" s="37" t="str">
        <f t="shared" si="54"/>
        <v>0</v>
      </c>
      <c r="X56" s="75" t="str">
        <f t="shared" si="46"/>
        <v>0</v>
      </c>
      <c r="Y56" s="75" t="str">
        <f t="shared" si="47"/>
        <v>0</v>
      </c>
      <c r="Z56" s="75" t="str">
        <f t="shared" si="48"/>
        <v>0</v>
      </c>
    </row>
    <row r="57" ht="14.25" customHeight="1">
      <c r="A57" s="27">
        <v>49.0</v>
      </c>
      <c r="B57" s="28" t="s">
        <v>66</v>
      </c>
      <c r="C57" s="56"/>
      <c r="D57" s="56"/>
      <c r="E57" s="56"/>
      <c r="F57" s="57"/>
      <c r="G57" s="57"/>
      <c r="H57" s="57"/>
      <c r="I57" s="58"/>
      <c r="J57" s="58"/>
      <c r="K57" s="32"/>
      <c r="L57" s="99"/>
      <c r="M57" s="99"/>
      <c r="N57" s="99"/>
      <c r="O57" s="59"/>
      <c r="P57" s="60"/>
      <c r="Q57" s="60"/>
      <c r="R57" s="61"/>
      <c r="S57" s="61"/>
      <c r="T57" s="61"/>
      <c r="U57" s="37" t="str">
        <f t="shared" ref="U57:W57" si="55">(C57+F57+I57+L57+O57+R57)</f>
        <v>0</v>
      </c>
      <c r="V57" s="37" t="str">
        <f t="shared" si="55"/>
        <v>0</v>
      </c>
      <c r="W57" s="37" t="str">
        <f t="shared" si="55"/>
        <v>0</v>
      </c>
      <c r="X57" s="75" t="str">
        <f t="shared" si="46"/>
        <v>0</v>
      </c>
      <c r="Y57" s="75" t="str">
        <f t="shared" si="47"/>
        <v>0</v>
      </c>
      <c r="Z57" s="75" t="str">
        <f t="shared" si="48"/>
        <v>0</v>
      </c>
    </row>
    <row r="58" ht="14.25" customHeight="1">
      <c r="A58" s="27">
        <v>50.0</v>
      </c>
      <c r="B58" s="28" t="s">
        <v>67</v>
      </c>
      <c r="C58" s="56"/>
      <c r="D58" s="56"/>
      <c r="E58" s="56"/>
      <c r="F58" s="57"/>
      <c r="G58" s="57"/>
      <c r="H58" s="57"/>
      <c r="I58" s="58"/>
      <c r="J58" s="58"/>
      <c r="K58" s="32"/>
      <c r="L58" s="99"/>
      <c r="M58" s="99"/>
      <c r="N58" s="99"/>
      <c r="O58" s="59"/>
      <c r="P58" s="60"/>
      <c r="Q58" s="60"/>
      <c r="R58" s="61"/>
      <c r="S58" s="61"/>
      <c r="T58" s="61"/>
      <c r="U58" s="37" t="str">
        <f t="shared" ref="U58:W58" si="56">(C58+F58+I58+L58+O58+R58)</f>
        <v>0</v>
      </c>
      <c r="V58" s="37" t="str">
        <f t="shared" si="56"/>
        <v>0</v>
      </c>
      <c r="W58" s="37" t="str">
        <f t="shared" si="56"/>
        <v>0</v>
      </c>
      <c r="X58" s="75" t="str">
        <f t="shared" si="46"/>
        <v>0</v>
      </c>
      <c r="Y58" s="75" t="str">
        <f t="shared" si="47"/>
        <v>0</v>
      </c>
      <c r="Z58" s="75" t="str">
        <f t="shared" si="48"/>
        <v>0</v>
      </c>
    </row>
    <row r="59" ht="14.25" customHeight="1">
      <c r="A59" s="27">
        <v>51.0</v>
      </c>
      <c r="B59" s="28" t="s">
        <v>68</v>
      </c>
      <c r="C59" s="56"/>
      <c r="D59" s="56"/>
      <c r="E59" s="56"/>
      <c r="F59" s="57"/>
      <c r="G59" s="57"/>
      <c r="H59" s="57"/>
      <c r="I59" s="58"/>
      <c r="J59" s="58"/>
      <c r="K59" s="32"/>
      <c r="L59" s="99"/>
      <c r="M59" s="99"/>
      <c r="N59" s="99"/>
      <c r="O59" s="59"/>
      <c r="P59" s="60"/>
      <c r="Q59" s="60"/>
      <c r="R59" s="61"/>
      <c r="S59" s="61"/>
      <c r="T59" s="61"/>
      <c r="U59" s="37" t="str">
        <f t="shared" ref="U59:W59" si="57">(C59+F59+I59+L59+O59+R59)</f>
        <v>0</v>
      </c>
      <c r="V59" s="37" t="str">
        <f t="shared" si="57"/>
        <v>0</v>
      </c>
      <c r="W59" s="37" t="str">
        <f t="shared" si="57"/>
        <v>0</v>
      </c>
      <c r="X59" s="75" t="str">
        <f t="shared" si="46"/>
        <v>0</v>
      </c>
      <c r="Y59" s="75" t="str">
        <f t="shared" si="47"/>
        <v>0</v>
      </c>
      <c r="Z59" s="75" t="str">
        <f t="shared" si="48"/>
        <v>0</v>
      </c>
    </row>
    <row r="60" ht="14.25" customHeight="1">
      <c r="A60" s="27">
        <v>52.0</v>
      </c>
      <c r="B60" s="28" t="s">
        <v>69</v>
      </c>
      <c r="C60" s="56"/>
      <c r="D60" s="56"/>
      <c r="E60" s="56"/>
      <c r="F60" s="57"/>
      <c r="G60" s="57"/>
      <c r="H60" s="57"/>
      <c r="I60" s="58"/>
      <c r="J60" s="58"/>
      <c r="K60" s="32"/>
      <c r="L60" s="99"/>
      <c r="M60" s="99"/>
      <c r="N60" s="99"/>
      <c r="O60" s="59"/>
      <c r="P60" s="60"/>
      <c r="Q60" s="60"/>
      <c r="R60" s="61"/>
      <c r="S60" s="61"/>
      <c r="T60" s="61"/>
      <c r="U60" s="37" t="str">
        <f t="shared" ref="U60:W60" si="58">(C60+F60+I60+L60+O60+R60)</f>
        <v>0</v>
      </c>
      <c r="V60" s="37" t="str">
        <f t="shared" si="58"/>
        <v>0</v>
      </c>
      <c r="W60" s="37" t="str">
        <f t="shared" si="58"/>
        <v>0</v>
      </c>
      <c r="X60" s="75" t="str">
        <f t="shared" si="46"/>
        <v>0</v>
      </c>
      <c r="Y60" s="75" t="str">
        <f t="shared" si="47"/>
        <v>0</v>
      </c>
      <c r="Z60" s="75" t="str">
        <f t="shared" si="48"/>
        <v>0</v>
      </c>
    </row>
    <row r="61" ht="14.25" customHeight="1">
      <c r="A61" s="27">
        <v>53.0</v>
      </c>
      <c r="B61" s="28" t="s">
        <v>70</v>
      </c>
      <c r="C61" s="56"/>
      <c r="D61" s="56"/>
      <c r="E61" s="56"/>
      <c r="F61" s="57"/>
      <c r="G61" s="57"/>
      <c r="H61" s="57"/>
      <c r="I61" s="58"/>
      <c r="J61" s="58"/>
      <c r="K61" s="32"/>
      <c r="L61" s="99"/>
      <c r="M61" s="99"/>
      <c r="N61" s="99"/>
      <c r="O61" s="59"/>
      <c r="P61" s="60"/>
      <c r="Q61" s="60"/>
      <c r="R61" s="61"/>
      <c r="S61" s="61"/>
      <c r="T61" s="61"/>
      <c r="U61" s="37" t="str">
        <f t="shared" ref="U61:W61" si="59">(C61+F61+I61+L61+O61+R61)</f>
        <v>0</v>
      </c>
      <c r="V61" s="37" t="str">
        <f t="shared" si="59"/>
        <v>0</v>
      </c>
      <c r="W61" s="37" t="str">
        <f t="shared" si="59"/>
        <v>0</v>
      </c>
      <c r="X61" s="75" t="str">
        <f t="shared" si="46"/>
        <v>0</v>
      </c>
      <c r="Y61" s="75" t="str">
        <f t="shared" si="47"/>
        <v>0</v>
      </c>
      <c r="Z61" s="75" t="str">
        <f t="shared" si="48"/>
        <v>0</v>
      </c>
    </row>
    <row r="62" ht="14.25" customHeight="1">
      <c r="A62" s="27">
        <v>54.0</v>
      </c>
      <c r="B62" s="28" t="s">
        <v>71</v>
      </c>
      <c r="C62" s="56"/>
      <c r="D62" s="56"/>
      <c r="E62" s="56"/>
      <c r="F62" s="57"/>
      <c r="G62" s="57"/>
      <c r="H62" s="57"/>
      <c r="I62" s="58"/>
      <c r="J62" s="58"/>
      <c r="K62" s="32"/>
      <c r="L62" s="99"/>
      <c r="M62" s="99"/>
      <c r="N62" s="99"/>
      <c r="O62" s="59"/>
      <c r="P62" s="60"/>
      <c r="Q62" s="60"/>
      <c r="R62" s="61"/>
      <c r="S62" s="61"/>
      <c r="T62" s="61"/>
      <c r="U62" s="37" t="str">
        <f t="shared" ref="U62:W62" si="60">(C62+F62+I62+L62+O62+R62)</f>
        <v>0</v>
      </c>
      <c r="V62" s="37" t="str">
        <f t="shared" si="60"/>
        <v>0</v>
      </c>
      <c r="W62" s="37" t="str">
        <f t="shared" si="60"/>
        <v>0</v>
      </c>
      <c r="X62" s="75" t="str">
        <f t="shared" si="46"/>
        <v>0</v>
      </c>
      <c r="Y62" s="75" t="str">
        <f t="shared" si="47"/>
        <v>0</v>
      </c>
      <c r="Z62" s="75" t="str">
        <f t="shared" si="48"/>
        <v>0</v>
      </c>
    </row>
    <row r="63" ht="14.25" customHeight="1">
      <c r="A63" s="27">
        <v>55.0</v>
      </c>
      <c r="B63" s="28" t="s">
        <v>72</v>
      </c>
      <c r="C63" s="56"/>
      <c r="D63" s="56"/>
      <c r="E63" s="56"/>
      <c r="F63" s="57"/>
      <c r="G63" s="57"/>
      <c r="H63" s="57"/>
      <c r="I63" s="58"/>
      <c r="J63" s="58"/>
      <c r="K63" s="32"/>
      <c r="L63" s="99"/>
      <c r="M63" s="99"/>
      <c r="N63" s="99"/>
      <c r="O63" s="59"/>
      <c r="P63" s="60"/>
      <c r="Q63" s="60"/>
      <c r="R63" s="61"/>
      <c r="S63" s="61"/>
      <c r="T63" s="61"/>
      <c r="U63" s="37" t="str">
        <f t="shared" ref="U63:W63" si="61">(C63+F63+I63+L63+O63+R63)</f>
        <v>0</v>
      </c>
      <c r="V63" s="37" t="str">
        <f t="shared" si="61"/>
        <v>0</v>
      </c>
      <c r="W63" s="37" t="str">
        <f t="shared" si="61"/>
        <v>0</v>
      </c>
      <c r="X63" s="75" t="str">
        <f t="shared" si="46"/>
        <v>0</v>
      </c>
      <c r="Y63" s="75" t="str">
        <f t="shared" si="47"/>
        <v>0</v>
      </c>
      <c r="Z63" s="75" t="str">
        <f t="shared" si="48"/>
        <v>0</v>
      </c>
    </row>
    <row r="64" ht="14.25" customHeight="1">
      <c r="A64" s="27">
        <v>56.0</v>
      </c>
      <c r="B64" s="28" t="s">
        <v>73</v>
      </c>
      <c r="C64" s="56"/>
      <c r="D64" s="56"/>
      <c r="E64" s="56"/>
      <c r="F64" s="57"/>
      <c r="G64" s="57"/>
      <c r="H64" s="57"/>
      <c r="I64" s="58"/>
      <c r="J64" s="58"/>
      <c r="K64" s="32"/>
      <c r="L64" s="99"/>
      <c r="M64" s="99"/>
      <c r="N64" s="99"/>
      <c r="O64" s="59"/>
      <c r="P64" s="60"/>
      <c r="Q64" s="60"/>
      <c r="R64" s="61"/>
      <c r="S64" s="61"/>
      <c r="T64" s="61"/>
      <c r="U64" s="37" t="str">
        <f t="shared" ref="U64:W64" si="62">(C64+F64+I64+L64+O64+R64)</f>
        <v>0</v>
      </c>
      <c r="V64" s="37" t="str">
        <f t="shared" si="62"/>
        <v>0</v>
      </c>
      <c r="W64" s="37" t="str">
        <f t="shared" si="62"/>
        <v>0</v>
      </c>
      <c r="X64" s="75" t="str">
        <f t="shared" si="46"/>
        <v>0</v>
      </c>
      <c r="Y64" s="75" t="str">
        <f t="shared" si="47"/>
        <v>0</v>
      </c>
      <c r="Z64" s="75" t="str">
        <f t="shared" si="48"/>
        <v>0</v>
      </c>
    </row>
    <row r="65" ht="14.25" customHeight="1">
      <c r="A65" s="27">
        <v>57.0</v>
      </c>
      <c r="B65" s="28" t="s">
        <v>74</v>
      </c>
      <c r="C65" s="56"/>
      <c r="D65" s="56"/>
      <c r="E65" s="56"/>
      <c r="F65" s="57"/>
      <c r="G65" s="57"/>
      <c r="H65" s="57"/>
      <c r="I65" s="58"/>
      <c r="J65" s="58"/>
      <c r="K65" s="32"/>
      <c r="L65" s="99"/>
      <c r="M65" s="99"/>
      <c r="N65" s="99"/>
      <c r="O65" s="59"/>
      <c r="P65" s="60"/>
      <c r="Q65" s="60"/>
      <c r="R65" s="61"/>
      <c r="S65" s="61"/>
      <c r="T65" s="61"/>
      <c r="U65" s="37" t="str">
        <f t="shared" ref="U65:W65" si="63">(C65+F65+I65+L65+O65+R65)</f>
        <v>0</v>
      </c>
      <c r="V65" s="37" t="str">
        <f t="shared" si="63"/>
        <v>0</v>
      </c>
      <c r="W65" s="37" t="str">
        <f t="shared" si="63"/>
        <v>0</v>
      </c>
      <c r="X65" s="75" t="str">
        <f t="shared" si="46"/>
        <v>0</v>
      </c>
      <c r="Y65" s="75" t="str">
        <f t="shared" si="47"/>
        <v>0</v>
      </c>
      <c r="Z65" s="75" t="str">
        <f t="shared" si="48"/>
        <v>0</v>
      </c>
    </row>
    <row r="66" ht="14.25" customHeight="1">
      <c r="A66" s="27">
        <v>58.0</v>
      </c>
      <c r="B66" s="28" t="s">
        <v>75</v>
      </c>
      <c r="C66" s="56"/>
      <c r="D66" s="56"/>
      <c r="E66" s="56"/>
      <c r="F66" s="57"/>
      <c r="G66" s="57"/>
      <c r="H66" s="57"/>
      <c r="I66" s="58"/>
      <c r="J66" s="58"/>
      <c r="K66" s="32"/>
      <c r="L66" s="99"/>
      <c r="M66" s="99"/>
      <c r="N66" s="99"/>
      <c r="O66" s="59"/>
      <c r="P66" s="60"/>
      <c r="Q66" s="60"/>
      <c r="R66" s="61"/>
      <c r="S66" s="61"/>
      <c r="T66" s="61"/>
      <c r="U66" s="37" t="str">
        <f t="shared" ref="U66:W66" si="64">(C66+F66+I66+L66+O66+R66)</f>
        <v>0</v>
      </c>
      <c r="V66" s="37" t="str">
        <f t="shared" si="64"/>
        <v>0</v>
      </c>
      <c r="W66" s="37" t="str">
        <f t="shared" si="64"/>
        <v>0</v>
      </c>
      <c r="X66" s="75" t="str">
        <f t="shared" si="46"/>
        <v>0</v>
      </c>
      <c r="Y66" s="75" t="str">
        <f t="shared" si="47"/>
        <v>0</v>
      </c>
      <c r="Z66" s="75" t="str">
        <f t="shared" si="48"/>
        <v>0</v>
      </c>
    </row>
    <row r="67" ht="14.25" customHeight="1">
      <c r="A67" s="27">
        <v>59.0</v>
      </c>
      <c r="B67" s="28" t="s">
        <v>76</v>
      </c>
      <c r="C67" s="48"/>
      <c r="D67" s="48"/>
      <c r="E67" s="48"/>
      <c r="F67" s="49"/>
      <c r="G67" s="49"/>
      <c r="H67" s="50"/>
      <c r="I67" s="51"/>
      <c r="J67" s="32"/>
      <c r="K67" s="32"/>
      <c r="L67" s="52"/>
      <c r="M67" s="52"/>
      <c r="N67" s="52"/>
      <c r="O67" s="53"/>
      <c r="P67" s="54"/>
      <c r="Q67" s="54"/>
      <c r="R67" s="55"/>
      <c r="S67" s="36"/>
      <c r="T67" s="55"/>
      <c r="U67" s="37" t="str">
        <f t="shared" ref="U67:W67" si="65">(C67+F67+I67+L67+O67+R67)</f>
        <v>0</v>
      </c>
      <c r="V67" s="37" t="str">
        <f t="shared" si="65"/>
        <v>0</v>
      </c>
      <c r="W67" s="37" t="str">
        <f t="shared" si="65"/>
        <v>0</v>
      </c>
      <c r="X67" s="75" t="str">
        <f t="shared" si="46"/>
        <v>0</v>
      </c>
      <c r="Y67" s="75" t="str">
        <f t="shared" si="47"/>
        <v>0</v>
      </c>
      <c r="Z67" s="75" t="str">
        <f t="shared" si="48"/>
        <v>0</v>
      </c>
    </row>
    <row r="68" ht="14.25" customHeight="1">
      <c r="A68" s="27">
        <v>60.0</v>
      </c>
      <c r="B68" s="28" t="s">
        <v>77</v>
      </c>
      <c r="C68" s="29"/>
      <c r="D68" s="29"/>
      <c r="E68" s="29"/>
      <c r="F68" s="30"/>
      <c r="G68" s="30"/>
      <c r="H68" s="30"/>
      <c r="I68" s="32"/>
      <c r="J68" s="32"/>
      <c r="K68" s="32"/>
      <c r="L68" s="33"/>
      <c r="M68" s="33"/>
      <c r="N68" s="33"/>
      <c r="O68" s="34"/>
      <c r="P68" s="35"/>
      <c r="Q68" s="35"/>
      <c r="R68" s="36"/>
      <c r="S68" s="36"/>
      <c r="T68" s="36"/>
      <c r="U68" s="37" t="str">
        <f t="shared" ref="U68:W68" si="66">(C68+F68+I68+L68+O68+R68)</f>
        <v>0</v>
      </c>
      <c r="V68" s="37" t="str">
        <f t="shared" si="66"/>
        <v>0</v>
      </c>
      <c r="W68" s="37" t="str">
        <f t="shared" si="66"/>
        <v>0</v>
      </c>
      <c r="X68" s="75" t="str">
        <f t="shared" si="46"/>
        <v>0</v>
      </c>
      <c r="Y68" s="75" t="str">
        <f t="shared" si="47"/>
        <v>0</v>
      </c>
      <c r="Z68" s="75" t="str">
        <f t="shared" si="48"/>
        <v>0</v>
      </c>
    </row>
    <row r="69" ht="12.75" customHeight="1">
      <c r="A69" s="27">
        <v>61.0</v>
      </c>
      <c r="B69" s="28" t="s">
        <v>78</v>
      </c>
      <c r="C69" s="29"/>
      <c r="D69" s="29"/>
      <c r="E69" s="29"/>
      <c r="F69" s="30"/>
      <c r="G69" s="30"/>
      <c r="H69" s="30"/>
      <c r="I69" s="32"/>
      <c r="J69" s="32"/>
      <c r="K69" s="32"/>
      <c r="L69" s="33"/>
      <c r="M69" s="33"/>
      <c r="N69" s="33"/>
      <c r="O69" s="38"/>
      <c r="P69" s="39"/>
      <c r="Q69" s="39"/>
      <c r="R69" s="36"/>
      <c r="S69" s="36"/>
      <c r="T69" s="36"/>
      <c r="U69" s="37" t="str">
        <f t="shared" ref="U69:W69" si="67">(C69+F69+I69+L69+O69+R69)</f>
        <v>0</v>
      </c>
      <c r="V69" s="37" t="str">
        <f t="shared" si="67"/>
        <v>0</v>
      </c>
      <c r="W69" s="37" t="str">
        <f t="shared" si="67"/>
        <v>0</v>
      </c>
      <c r="X69" s="75" t="str">
        <f t="shared" si="46"/>
        <v>0</v>
      </c>
      <c r="Y69" s="75" t="str">
        <f t="shared" si="47"/>
        <v>0</v>
      </c>
      <c r="Z69" s="75" t="str">
        <f t="shared" si="48"/>
        <v>0</v>
      </c>
    </row>
    <row r="70" ht="18.0" customHeight="1">
      <c r="A70" s="27">
        <v>62.0</v>
      </c>
      <c r="B70" s="28" t="s">
        <v>79</v>
      </c>
      <c r="C70" s="56"/>
      <c r="D70" s="56"/>
      <c r="E70" s="56"/>
      <c r="F70" s="57"/>
      <c r="G70" s="57"/>
      <c r="H70" s="57"/>
      <c r="I70" s="58"/>
      <c r="J70" s="58"/>
      <c r="K70" s="32"/>
      <c r="L70" s="99"/>
      <c r="M70" s="99"/>
      <c r="N70" s="99"/>
      <c r="O70" s="59"/>
      <c r="P70" s="60"/>
      <c r="Q70" s="60"/>
      <c r="R70" s="61"/>
      <c r="S70" s="36"/>
      <c r="T70" s="61"/>
      <c r="U70" s="37" t="str">
        <f t="shared" ref="U70:W70" si="68">(C70+F70+I70+L70+O70+R70)</f>
        <v>0</v>
      </c>
      <c r="V70" s="37" t="str">
        <f t="shared" si="68"/>
        <v>0</v>
      </c>
      <c r="W70" s="37" t="str">
        <f t="shared" si="68"/>
        <v>0</v>
      </c>
      <c r="X70" s="75" t="str">
        <f t="shared" si="46"/>
        <v>0</v>
      </c>
      <c r="Y70" s="75" t="str">
        <f t="shared" si="47"/>
        <v>0</v>
      </c>
      <c r="Z70" s="75" t="str">
        <f t="shared" si="48"/>
        <v>0</v>
      </c>
    </row>
    <row r="71" ht="14.25" customHeight="1">
      <c r="A71" s="27">
        <v>63.0</v>
      </c>
      <c r="B71" s="28" t="s">
        <v>80</v>
      </c>
      <c r="C71" s="56"/>
      <c r="D71" s="56"/>
      <c r="E71" s="56"/>
      <c r="F71" s="57"/>
      <c r="G71" s="57"/>
      <c r="H71" s="57"/>
      <c r="I71" s="58"/>
      <c r="J71" s="58"/>
      <c r="K71" s="32"/>
      <c r="L71" s="99"/>
      <c r="M71" s="99"/>
      <c r="N71" s="99"/>
      <c r="O71" s="59"/>
      <c r="P71" s="60"/>
      <c r="Q71" s="60"/>
      <c r="R71" s="61"/>
      <c r="S71" s="36"/>
      <c r="T71" s="61"/>
      <c r="U71" s="37" t="str">
        <f t="shared" ref="U71:W71" si="69">(C71+F71+I71+L71+O71+R71)</f>
        <v>0</v>
      </c>
      <c r="V71" s="37" t="str">
        <f t="shared" si="69"/>
        <v>0</v>
      </c>
      <c r="W71" s="37" t="str">
        <f t="shared" si="69"/>
        <v>0</v>
      </c>
      <c r="X71" s="75" t="str">
        <f t="shared" si="46"/>
        <v>0</v>
      </c>
      <c r="Y71" s="75" t="str">
        <f t="shared" si="47"/>
        <v>0</v>
      </c>
      <c r="Z71" s="75" t="str">
        <f t="shared" si="48"/>
        <v>0</v>
      </c>
    </row>
    <row r="72" ht="14.25" customHeight="1">
      <c r="A72" s="27">
        <v>64.0</v>
      </c>
      <c r="B72" s="28" t="s">
        <v>81</v>
      </c>
      <c r="C72" s="56"/>
      <c r="D72" s="56"/>
      <c r="E72" s="56"/>
      <c r="F72" s="57"/>
      <c r="G72" s="57"/>
      <c r="H72" s="57"/>
      <c r="I72" s="58"/>
      <c r="J72" s="58"/>
      <c r="K72" s="32"/>
      <c r="L72" s="99"/>
      <c r="M72" s="99"/>
      <c r="N72" s="99"/>
      <c r="O72" s="59"/>
      <c r="P72" s="60"/>
      <c r="Q72" s="60"/>
      <c r="R72" s="61"/>
      <c r="S72" s="36"/>
      <c r="T72" s="61"/>
      <c r="U72" s="37" t="str">
        <f t="shared" ref="U72:W72" si="70">(C72+F72+I72+L72+O72+R72)</f>
        <v>0</v>
      </c>
      <c r="V72" s="37" t="str">
        <f t="shared" si="70"/>
        <v>0</v>
      </c>
      <c r="W72" s="37" t="str">
        <f t="shared" si="70"/>
        <v>0</v>
      </c>
      <c r="X72" s="75" t="str">
        <f t="shared" si="46"/>
        <v>0</v>
      </c>
      <c r="Y72" s="75" t="str">
        <f t="shared" si="47"/>
        <v>0</v>
      </c>
      <c r="Z72" s="75" t="str">
        <f t="shared" si="48"/>
        <v>0</v>
      </c>
    </row>
    <row r="73" ht="14.25" customHeight="1">
      <c r="A73" s="27">
        <v>65.0</v>
      </c>
      <c r="B73" s="28" t="s">
        <v>82</v>
      </c>
      <c r="C73" s="56"/>
      <c r="D73" s="56"/>
      <c r="E73" s="56"/>
      <c r="F73" s="57"/>
      <c r="G73" s="57"/>
      <c r="H73" s="57"/>
      <c r="I73" s="58"/>
      <c r="J73" s="58"/>
      <c r="K73" s="32"/>
      <c r="L73" s="99"/>
      <c r="M73" s="99"/>
      <c r="N73" s="99"/>
      <c r="O73" s="59"/>
      <c r="P73" s="60"/>
      <c r="Q73" s="60"/>
      <c r="R73" s="61"/>
      <c r="S73" s="36"/>
      <c r="T73" s="61"/>
      <c r="U73" s="37" t="str">
        <f t="shared" ref="U73:W73" si="71">(C73+F73+I73+L73+O73+R73)</f>
        <v>0</v>
      </c>
      <c r="V73" s="37" t="str">
        <f t="shared" si="71"/>
        <v>0</v>
      </c>
      <c r="W73" s="37" t="str">
        <f t="shared" si="71"/>
        <v>0</v>
      </c>
      <c r="X73" s="75" t="str">
        <f t="shared" si="46"/>
        <v>0</v>
      </c>
      <c r="Y73" s="75" t="str">
        <f t="shared" si="47"/>
        <v>0</v>
      </c>
      <c r="Z73" s="75" t="str">
        <f t="shared" si="48"/>
        <v>0</v>
      </c>
    </row>
    <row r="74" ht="14.25" customHeight="1">
      <c r="A74" s="27">
        <v>66.0</v>
      </c>
      <c r="B74" s="28" t="s">
        <v>83</v>
      </c>
      <c r="C74" s="56"/>
      <c r="D74" s="56"/>
      <c r="E74" s="56"/>
      <c r="F74" s="57"/>
      <c r="G74" s="57"/>
      <c r="H74" s="57"/>
      <c r="I74" s="58"/>
      <c r="J74" s="58"/>
      <c r="K74" s="32"/>
      <c r="L74" s="99"/>
      <c r="M74" s="99"/>
      <c r="N74" s="99"/>
      <c r="O74" s="59"/>
      <c r="P74" s="60"/>
      <c r="Q74" s="60"/>
      <c r="R74" s="61"/>
      <c r="S74" s="36"/>
      <c r="T74" s="61"/>
      <c r="U74" s="37" t="str">
        <f t="shared" ref="U74:W74" si="72">(C74+F74+I74+L74+O74+R74)</f>
        <v>0</v>
      </c>
      <c r="V74" s="37" t="str">
        <f t="shared" si="72"/>
        <v>0</v>
      </c>
      <c r="W74" s="37" t="str">
        <f t="shared" si="72"/>
        <v>0</v>
      </c>
      <c r="X74" s="75" t="str">
        <f t="shared" si="46"/>
        <v>0</v>
      </c>
      <c r="Y74" s="75" t="str">
        <f t="shared" si="47"/>
        <v>0</v>
      </c>
      <c r="Z74" s="75" t="str">
        <f t="shared" si="48"/>
        <v>0</v>
      </c>
    </row>
    <row r="75" ht="14.25" customHeight="1">
      <c r="A75" s="27">
        <v>67.0</v>
      </c>
      <c r="B75" s="28" t="s">
        <v>84</v>
      </c>
      <c r="C75" s="56"/>
      <c r="D75" s="56"/>
      <c r="E75" s="56"/>
      <c r="F75" s="57"/>
      <c r="G75" s="57"/>
      <c r="H75" s="57"/>
      <c r="I75" s="58"/>
      <c r="J75" s="58"/>
      <c r="K75" s="32"/>
      <c r="L75" s="99"/>
      <c r="M75" s="99"/>
      <c r="N75" s="99"/>
      <c r="O75" s="59"/>
      <c r="P75" s="60"/>
      <c r="Q75" s="60"/>
      <c r="R75" s="61"/>
      <c r="S75" s="36"/>
      <c r="T75" s="61"/>
      <c r="U75" s="37" t="str">
        <f t="shared" ref="U75:W75" si="73">(C75+F75+I75+L75+O75+R75)</f>
        <v>0</v>
      </c>
      <c r="V75" s="37" t="str">
        <f t="shared" si="73"/>
        <v>0</v>
      </c>
      <c r="W75" s="37" t="str">
        <f t="shared" si="73"/>
        <v>0</v>
      </c>
      <c r="X75" s="75" t="str">
        <f t="shared" si="46"/>
        <v>0</v>
      </c>
      <c r="Y75" s="75" t="str">
        <f t="shared" si="47"/>
        <v>0</v>
      </c>
      <c r="Z75" s="75" t="str">
        <f t="shared" si="48"/>
        <v>0</v>
      </c>
    </row>
    <row r="76" ht="14.25" customHeight="1">
      <c r="A76" s="27">
        <v>68.0</v>
      </c>
      <c r="B76" s="28" t="s">
        <v>85</v>
      </c>
      <c r="C76" s="56"/>
      <c r="D76" s="56"/>
      <c r="E76" s="56"/>
      <c r="F76" s="57"/>
      <c r="G76" s="57"/>
      <c r="H76" s="57"/>
      <c r="I76" s="58"/>
      <c r="J76" s="58"/>
      <c r="K76" s="32"/>
      <c r="L76" s="99"/>
      <c r="M76" s="99"/>
      <c r="N76" s="99"/>
      <c r="O76" s="59"/>
      <c r="P76" s="60"/>
      <c r="Q76" s="60"/>
      <c r="R76" s="61"/>
      <c r="S76" s="61"/>
      <c r="T76" s="61"/>
      <c r="U76" s="37" t="str">
        <f t="shared" ref="U76:W76" si="74">(C76+F76+I76+L76+O76+R76)</f>
        <v>0</v>
      </c>
      <c r="V76" s="37" t="str">
        <f t="shared" si="74"/>
        <v>0</v>
      </c>
      <c r="W76" s="37" t="str">
        <f t="shared" si="74"/>
        <v>0</v>
      </c>
      <c r="X76" s="75" t="str">
        <f t="shared" si="46"/>
        <v>0</v>
      </c>
      <c r="Y76" s="75" t="str">
        <f t="shared" si="47"/>
        <v>0</v>
      </c>
      <c r="Z76" s="75" t="str">
        <f t="shared" si="48"/>
        <v>0</v>
      </c>
    </row>
    <row r="77" ht="14.25" customHeight="1">
      <c r="A77" s="27">
        <v>69.0</v>
      </c>
      <c r="B77" s="28" t="s">
        <v>86</v>
      </c>
      <c r="C77" s="56"/>
      <c r="D77" s="56"/>
      <c r="E77" s="56"/>
      <c r="F77" s="57"/>
      <c r="G77" s="57"/>
      <c r="H77" s="57"/>
      <c r="I77" s="58"/>
      <c r="J77" s="58"/>
      <c r="K77" s="32"/>
      <c r="L77" s="99"/>
      <c r="M77" s="99"/>
      <c r="N77" s="99"/>
      <c r="O77" s="59"/>
      <c r="P77" s="60"/>
      <c r="Q77" s="60"/>
      <c r="R77" s="61"/>
      <c r="S77" s="61"/>
      <c r="T77" s="61"/>
      <c r="U77" s="37" t="str">
        <f t="shared" ref="U77:W77" si="75">(C77+F77+I77+L77+O77+R77)</f>
        <v>0</v>
      </c>
      <c r="V77" s="37" t="str">
        <f t="shared" si="75"/>
        <v>0</v>
      </c>
      <c r="W77" s="37" t="str">
        <f t="shared" si="75"/>
        <v>0</v>
      </c>
      <c r="X77" s="75" t="str">
        <f t="shared" si="46"/>
        <v>0</v>
      </c>
      <c r="Y77" s="75" t="str">
        <f t="shared" si="47"/>
        <v>0</v>
      </c>
      <c r="Z77" s="75" t="str">
        <f t="shared" si="48"/>
        <v>0</v>
      </c>
    </row>
    <row r="78" ht="14.25" customHeight="1">
      <c r="A78" s="27">
        <v>70.0</v>
      </c>
      <c r="B78" s="28" t="s">
        <v>87</v>
      </c>
      <c r="C78" s="56"/>
      <c r="D78" s="56"/>
      <c r="E78" s="56"/>
      <c r="F78" s="57"/>
      <c r="G78" s="57"/>
      <c r="H78" s="57"/>
      <c r="I78" s="58"/>
      <c r="J78" s="58"/>
      <c r="K78" s="32"/>
      <c r="L78" s="99"/>
      <c r="M78" s="99"/>
      <c r="N78" s="99"/>
      <c r="O78" s="59"/>
      <c r="P78" s="60"/>
      <c r="Q78" s="60"/>
      <c r="R78" s="61"/>
      <c r="S78" s="61"/>
      <c r="T78" s="61"/>
      <c r="U78" s="37" t="str">
        <f t="shared" ref="U78:W78" si="76">(C78+F78+I78+L78+O78+R78)</f>
        <v>0</v>
      </c>
      <c r="V78" s="37" t="str">
        <f t="shared" si="76"/>
        <v>0</v>
      </c>
      <c r="W78" s="37" t="str">
        <f t="shared" si="76"/>
        <v>0</v>
      </c>
      <c r="X78" s="75" t="str">
        <f t="shared" si="46"/>
        <v>0</v>
      </c>
      <c r="Y78" s="75" t="str">
        <f t="shared" si="47"/>
        <v>0</v>
      </c>
      <c r="Z78" s="75" t="str">
        <f t="shared" si="48"/>
        <v>0</v>
      </c>
    </row>
    <row r="79" ht="14.25" customHeight="1">
      <c r="A79" s="27">
        <v>71.0</v>
      </c>
      <c r="B79" s="28" t="s">
        <v>88</v>
      </c>
      <c r="C79" s="56"/>
      <c r="D79" s="56"/>
      <c r="E79" s="56"/>
      <c r="F79" s="57"/>
      <c r="G79" s="57"/>
      <c r="H79" s="57"/>
      <c r="I79" s="58"/>
      <c r="J79" s="58"/>
      <c r="K79" s="32"/>
      <c r="L79" s="99"/>
      <c r="M79" s="99"/>
      <c r="N79" s="99"/>
      <c r="O79" s="59"/>
      <c r="P79" s="60"/>
      <c r="Q79" s="60"/>
      <c r="R79" s="61"/>
      <c r="S79" s="61"/>
      <c r="T79" s="61"/>
      <c r="U79" s="37" t="str">
        <f t="shared" ref="U79:W79" si="77">(C79+F79+I79+L79+O79+R79)</f>
        <v>0</v>
      </c>
      <c r="V79" s="37" t="str">
        <f t="shared" si="77"/>
        <v>0</v>
      </c>
      <c r="W79" s="37" t="str">
        <f t="shared" si="77"/>
        <v>0</v>
      </c>
      <c r="X79" s="75" t="str">
        <f t="shared" si="46"/>
        <v>0</v>
      </c>
      <c r="Y79" s="75" t="str">
        <f t="shared" si="47"/>
        <v>0</v>
      </c>
      <c r="Z79" s="75" t="str">
        <f t="shared" si="48"/>
        <v>0</v>
      </c>
    </row>
    <row r="80" ht="14.25" customHeight="1">
      <c r="A80" s="27">
        <v>72.0</v>
      </c>
      <c r="B80" s="28" t="s">
        <v>89</v>
      </c>
      <c r="C80" s="56"/>
      <c r="D80" s="56"/>
      <c r="E80" s="56"/>
      <c r="F80" s="57"/>
      <c r="G80" s="57"/>
      <c r="H80" s="57"/>
      <c r="I80" s="58"/>
      <c r="J80" s="58"/>
      <c r="K80" s="32"/>
      <c r="L80" s="99"/>
      <c r="M80" s="99"/>
      <c r="N80" s="99"/>
      <c r="O80" s="59"/>
      <c r="P80" s="60"/>
      <c r="Q80" s="60"/>
      <c r="R80" s="61"/>
      <c r="S80" s="61"/>
      <c r="T80" s="61"/>
      <c r="U80" s="37" t="str">
        <f t="shared" ref="U80:W80" si="78">(C80+F80+I80+L80+O80+R80)</f>
        <v>0</v>
      </c>
      <c r="V80" s="37" t="str">
        <f t="shared" si="78"/>
        <v>0</v>
      </c>
      <c r="W80" s="37" t="str">
        <f t="shared" si="78"/>
        <v>0</v>
      </c>
      <c r="X80" s="75" t="str">
        <f t="shared" si="46"/>
        <v>0</v>
      </c>
      <c r="Y80" s="75" t="str">
        <f t="shared" si="47"/>
        <v>0</v>
      </c>
      <c r="Z80" s="75" t="str">
        <f t="shared" si="48"/>
        <v>0</v>
      </c>
    </row>
    <row r="81" ht="14.25" customHeight="1">
      <c r="A81" s="27">
        <v>73.0</v>
      </c>
      <c r="B81" s="28" t="s">
        <v>90</v>
      </c>
      <c r="C81" s="56"/>
      <c r="D81" s="56"/>
      <c r="E81" s="56"/>
      <c r="F81" s="57"/>
      <c r="G81" s="57"/>
      <c r="H81" s="57"/>
      <c r="I81" s="58"/>
      <c r="J81" s="58"/>
      <c r="K81" s="32"/>
      <c r="L81" s="99"/>
      <c r="M81" s="99"/>
      <c r="N81" s="99"/>
      <c r="O81" s="59"/>
      <c r="P81" s="60"/>
      <c r="Q81" s="60"/>
      <c r="R81" s="61"/>
      <c r="S81" s="61"/>
      <c r="T81" s="61"/>
      <c r="U81" s="37" t="str">
        <f t="shared" ref="U81:W81" si="79">(C81+F81+I81+L81+O81+R81)</f>
        <v>0</v>
      </c>
      <c r="V81" s="37" t="str">
        <f t="shared" si="79"/>
        <v>0</v>
      </c>
      <c r="W81" s="37" t="str">
        <f t="shared" si="79"/>
        <v>0</v>
      </c>
      <c r="X81" s="75" t="str">
        <f t="shared" si="46"/>
        <v>0</v>
      </c>
      <c r="Y81" s="75" t="str">
        <f t="shared" si="47"/>
        <v>0</v>
      </c>
      <c r="Z81" s="75" t="str">
        <f t="shared" si="48"/>
        <v>0</v>
      </c>
    </row>
    <row r="82" ht="14.25" customHeight="1">
      <c r="A82" s="27">
        <v>74.0</v>
      </c>
      <c r="B82" s="28" t="s">
        <v>91</v>
      </c>
      <c r="C82" s="56"/>
      <c r="D82" s="56"/>
      <c r="E82" s="56"/>
      <c r="F82" s="57"/>
      <c r="G82" s="57"/>
      <c r="H82" s="57"/>
      <c r="I82" s="58"/>
      <c r="J82" s="58"/>
      <c r="K82" s="32"/>
      <c r="L82" s="99"/>
      <c r="M82" s="99"/>
      <c r="N82" s="99"/>
      <c r="O82" s="59"/>
      <c r="P82" s="60"/>
      <c r="Q82" s="60"/>
      <c r="R82" s="61"/>
      <c r="S82" s="61"/>
      <c r="T82" s="61"/>
      <c r="U82" s="37" t="str">
        <f t="shared" ref="U82:W82" si="80">(C82+F82+I82+L82+O82+R82)</f>
        <v>0</v>
      </c>
      <c r="V82" s="37" t="str">
        <f t="shared" si="80"/>
        <v>0</v>
      </c>
      <c r="W82" s="37" t="str">
        <f t="shared" si="80"/>
        <v>0</v>
      </c>
      <c r="X82" s="75" t="str">
        <f t="shared" si="46"/>
        <v>0</v>
      </c>
      <c r="Y82" s="75" t="str">
        <f t="shared" si="47"/>
        <v>0</v>
      </c>
      <c r="Z82" s="75" t="str">
        <f t="shared" si="48"/>
        <v>0</v>
      </c>
    </row>
    <row r="83" ht="14.25" customHeight="1">
      <c r="A83" s="27">
        <v>75.0</v>
      </c>
      <c r="B83" s="28" t="s">
        <v>92</v>
      </c>
      <c r="C83" s="56"/>
      <c r="D83" s="56"/>
      <c r="E83" s="56"/>
      <c r="F83" s="57"/>
      <c r="G83" s="57"/>
      <c r="H83" s="57"/>
      <c r="I83" s="58"/>
      <c r="J83" s="58"/>
      <c r="K83" s="32"/>
      <c r="L83" s="99"/>
      <c r="M83" s="99"/>
      <c r="N83" s="99"/>
      <c r="O83" s="59"/>
      <c r="P83" s="60"/>
      <c r="Q83" s="60"/>
      <c r="R83" s="61"/>
      <c r="S83" s="61"/>
      <c r="T83" s="61"/>
      <c r="U83" s="37" t="str">
        <f t="shared" ref="U83:W83" si="81">(C83+F83+I83+L83+O83+R83)</f>
        <v>0</v>
      </c>
      <c r="V83" s="37" t="str">
        <f t="shared" si="81"/>
        <v>0</v>
      </c>
      <c r="W83" s="37" t="str">
        <f t="shared" si="81"/>
        <v>0</v>
      </c>
      <c r="X83" s="75" t="str">
        <f t="shared" si="46"/>
        <v>0</v>
      </c>
      <c r="Y83" s="75" t="str">
        <f t="shared" si="47"/>
        <v>0</v>
      </c>
      <c r="Z83" s="75" t="str">
        <f t="shared" si="48"/>
        <v>0</v>
      </c>
    </row>
    <row r="84" ht="14.25" customHeight="1">
      <c r="A84" s="27">
        <v>76.0</v>
      </c>
      <c r="B84" s="28" t="s">
        <v>93</v>
      </c>
      <c r="C84" s="56"/>
      <c r="D84" s="56"/>
      <c r="E84" s="56"/>
      <c r="F84" s="57"/>
      <c r="G84" s="57"/>
      <c r="H84" s="57"/>
      <c r="I84" s="58"/>
      <c r="J84" s="58"/>
      <c r="K84" s="32"/>
      <c r="L84" s="99"/>
      <c r="M84" s="99"/>
      <c r="N84" s="99"/>
      <c r="O84" s="59"/>
      <c r="P84" s="60"/>
      <c r="Q84" s="60"/>
      <c r="R84" s="61"/>
      <c r="S84" s="61"/>
      <c r="T84" s="61"/>
      <c r="U84" s="37" t="str">
        <f t="shared" ref="U84:W84" si="82">(C84+F84+I84+L84+O84+R84)</f>
        <v>0</v>
      </c>
      <c r="V84" s="37" t="str">
        <f t="shared" si="82"/>
        <v>0</v>
      </c>
      <c r="W84" s="37" t="str">
        <f t="shared" si="82"/>
        <v>0</v>
      </c>
      <c r="X84" s="75" t="str">
        <f t="shared" si="46"/>
        <v>0</v>
      </c>
      <c r="Y84" s="75" t="str">
        <f t="shared" si="47"/>
        <v>0</v>
      </c>
      <c r="Z84" s="75" t="str">
        <f t="shared" si="48"/>
        <v>0</v>
      </c>
    </row>
    <row r="85" ht="14.25" customHeight="1">
      <c r="A85" s="27">
        <v>77.0</v>
      </c>
      <c r="B85" s="28" t="s">
        <v>94</v>
      </c>
      <c r="C85" s="56"/>
      <c r="D85" s="56"/>
      <c r="E85" s="56"/>
      <c r="F85" s="57"/>
      <c r="G85" s="57"/>
      <c r="H85" s="57"/>
      <c r="I85" s="58"/>
      <c r="J85" s="58"/>
      <c r="K85" s="32"/>
      <c r="L85" s="99"/>
      <c r="M85" s="99"/>
      <c r="N85" s="99"/>
      <c r="O85" s="59"/>
      <c r="P85" s="60"/>
      <c r="Q85" s="60"/>
      <c r="R85" s="61"/>
      <c r="S85" s="61"/>
      <c r="T85" s="61"/>
      <c r="U85" s="37" t="str">
        <f t="shared" ref="U85:W85" si="83">(C85+F85+I85+L85+O85+R85)</f>
        <v>0</v>
      </c>
      <c r="V85" s="37" t="str">
        <f t="shared" si="83"/>
        <v>0</v>
      </c>
      <c r="W85" s="37" t="str">
        <f t="shared" si="83"/>
        <v>0</v>
      </c>
      <c r="X85" s="75" t="str">
        <f t="shared" si="46"/>
        <v>0</v>
      </c>
      <c r="Y85" s="75" t="str">
        <f t="shared" si="47"/>
        <v>0</v>
      </c>
      <c r="Z85" s="75" t="str">
        <f t="shared" si="48"/>
        <v>0</v>
      </c>
    </row>
    <row r="86" ht="14.25" customHeight="1">
      <c r="A86" s="27">
        <v>78.0</v>
      </c>
      <c r="B86" s="28" t="s">
        <v>95</v>
      </c>
      <c r="C86" s="56"/>
      <c r="D86" s="56"/>
      <c r="E86" s="56"/>
      <c r="F86" s="57"/>
      <c r="G86" s="57"/>
      <c r="H86" s="57"/>
      <c r="I86" s="58"/>
      <c r="J86" s="58"/>
      <c r="K86" s="32"/>
      <c r="L86" s="99"/>
      <c r="M86" s="99"/>
      <c r="N86" s="99"/>
      <c r="O86" s="59"/>
      <c r="P86" s="60"/>
      <c r="Q86" s="60"/>
      <c r="R86" s="61"/>
      <c r="S86" s="61"/>
      <c r="T86" s="61"/>
      <c r="U86" s="37" t="str">
        <f t="shared" ref="U86:W86" si="84">(C86+F86+I86+L86+O86+R86)</f>
        <v>0</v>
      </c>
      <c r="V86" s="37" t="str">
        <f t="shared" si="84"/>
        <v>0</v>
      </c>
      <c r="W86" s="37" t="str">
        <f t="shared" si="84"/>
        <v>0</v>
      </c>
      <c r="X86" s="75" t="str">
        <f t="shared" si="46"/>
        <v>0</v>
      </c>
      <c r="Y86" s="75" t="str">
        <f t="shared" si="47"/>
        <v>0</v>
      </c>
      <c r="Z86" s="75" t="str">
        <f t="shared" si="48"/>
        <v>0</v>
      </c>
    </row>
    <row r="87" ht="14.25" customHeight="1">
      <c r="A87" s="27">
        <v>79.0</v>
      </c>
      <c r="B87" s="28" t="s">
        <v>96</v>
      </c>
      <c r="C87" s="56"/>
      <c r="D87" s="56"/>
      <c r="E87" s="56"/>
      <c r="F87" s="57"/>
      <c r="G87" s="57"/>
      <c r="H87" s="57"/>
      <c r="I87" s="58"/>
      <c r="J87" s="58"/>
      <c r="K87" s="32"/>
      <c r="L87" s="99"/>
      <c r="M87" s="99"/>
      <c r="N87" s="99"/>
      <c r="O87" s="59"/>
      <c r="P87" s="60"/>
      <c r="Q87" s="60"/>
      <c r="R87" s="61"/>
      <c r="S87" s="61"/>
      <c r="T87" s="61"/>
      <c r="U87" s="37" t="str">
        <f t="shared" ref="U87:W87" si="85">(C87+F87+I87+L87+O87+R87)</f>
        <v>0</v>
      </c>
      <c r="V87" s="37" t="str">
        <f t="shared" si="85"/>
        <v>0</v>
      </c>
      <c r="W87" s="37" t="str">
        <f t="shared" si="85"/>
        <v>0</v>
      </c>
      <c r="X87" s="75" t="str">
        <f t="shared" si="46"/>
        <v>0</v>
      </c>
      <c r="Y87" s="75" t="str">
        <f t="shared" si="47"/>
        <v>0</v>
      </c>
      <c r="Z87" s="75" t="str">
        <f t="shared" si="48"/>
        <v>0</v>
      </c>
    </row>
    <row r="88" ht="14.25" customHeight="1">
      <c r="A88" s="27">
        <v>80.0</v>
      </c>
      <c r="B88" s="28" t="s">
        <v>97</v>
      </c>
      <c r="C88" s="56"/>
      <c r="D88" s="56"/>
      <c r="E88" s="56"/>
      <c r="F88" s="57"/>
      <c r="G88" s="57"/>
      <c r="H88" s="57"/>
      <c r="I88" s="58"/>
      <c r="J88" s="58"/>
      <c r="K88" s="32"/>
      <c r="L88" s="99"/>
      <c r="M88" s="99"/>
      <c r="N88" s="99"/>
      <c r="O88" s="59"/>
      <c r="P88" s="60"/>
      <c r="Q88" s="60"/>
      <c r="R88" s="61"/>
      <c r="S88" s="61"/>
      <c r="T88" s="61"/>
      <c r="U88" s="37" t="str">
        <f t="shared" ref="U88:W88" si="86">(C88+F88+I88+L88+O88+R88)</f>
        <v>0</v>
      </c>
      <c r="V88" s="37" t="str">
        <f t="shared" si="86"/>
        <v>0</v>
      </c>
      <c r="W88" s="37" t="str">
        <f t="shared" si="86"/>
        <v>0</v>
      </c>
      <c r="X88" s="75" t="str">
        <f t="shared" si="46"/>
        <v>0</v>
      </c>
      <c r="Y88" s="75" t="str">
        <f t="shared" si="47"/>
        <v>0</v>
      </c>
      <c r="Z88" s="75" t="str">
        <f t="shared" si="48"/>
        <v>0</v>
      </c>
    </row>
    <row r="89" ht="14.25" customHeight="1">
      <c r="A89" s="27">
        <v>81.0</v>
      </c>
      <c r="B89" s="28" t="s">
        <v>98</v>
      </c>
      <c r="C89" s="56"/>
      <c r="D89" s="56"/>
      <c r="E89" s="56"/>
      <c r="F89" s="57"/>
      <c r="G89" s="57"/>
      <c r="H89" s="57"/>
      <c r="I89" s="58"/>
      <c r="J89" s="58"/>
      <c r="K89" s="32"/>
      <c r="L89" s="99"/>
      <c r="M89" s="99"/>
      <c r="N89" s="99"/>
      <c r="O89" s="59"/>
      <c r="P89" s="60"/>
      <c r="Q89" s="60"/>
      <c r="R89" s="61"/>
      <c r="S89" s="61"/>
      <c r="T89" s="61"/>
      <c r="U89" s="37" t="str">
        <f t="shared" ref="U89:W89" si="87">(C89+F89+I89+L89+O89+R89)</f>
        <v>0</v>
      </c>
      <c r="V89" s="37" t="str">
        <f t="shared" si="87"/>
        <v>0</v>
      </c>
      <c r="W89" s="37" t="str">
        <f t="shared" si="87"/>
        <v>0</v>
      </c>
      <c r="X89" s="75" t="str">
        <f t="shared" si="46"/>
        <v>0</v>
      </c>
      <c r="Y89" s="75" t="str">
        <f t="shared" si="47"/>
        <v>0</v>
      </c>
      <c r="Z89" s="75" t="str">
        <f t="shared" si="48"/>
        <v>0</v>
      </c>
    </row>
    <row r="90" ht="14.25" customHeight="1">
      <c r="A90" s="27">
        <v>82.0</v>
      </c>
      <c r="B90" s="28" t="s">
        <v>99</v>
      </c>
      <c r="C90" s="56"/>
      <c r="D90" s="56"/>
      <c r="E90" s="56"/>
      <c r="F90" s="57"/>
      <c r="G90" s="57"/>
      <c r="H90" s="57"/>
      <c r="I90" s="58"/>
      <c r="J90" s="58"/>
      <c r="K90" s="32"/>
      <c r="L90" s="99"/>
      <c r="M90" s="99"/>
      <c r="N90" s="99"/>
      <c r="O90" s="59"/>
      <c r="P90" s="60"/>
      <c r="Q90" s="60"/>
      <c r="R90" s="61"/>
      <c r="S90" s="61"/>
      <c r="T90" s="61"/>
      <c r="U90" s="37" t="str">
        <f t="shared" ref="U90:W90" si="88">(C90+F90+I90+L90+O90+R90)</f>
        <v>0</v>
      </c>
      <c r="V90" s="37" t="str">
        <f t="shared" si="88"/>
        <v>0</v>
      </c>
      <c r="W90" s="37" t="str">
        <f t="shared" si="88"/>
        <v>0</v>
      </c>
      <c r="X90" s="75" t="str">
        <f t="shared" si="46"/>
        <v>0</v>
      </c>
      <c r="Y90" s="75" t="str">
        <f t="shared" si="47"/>
        <v>0</v>
      </c>
      <c r="Z90" s="75" t="str">
        <f t="shared" si="48"/>
        <v>0</v>
      </c>
    </row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 ht="14.25" customHeight="1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 ht="14.25" customHeight="1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ht="14.25" customHeight="1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ht="14.25" customHeight="1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ht="14.25" customHeight="1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ht="14.25" customHeigh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ht="14.25" customHeight="1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ht="14.25" customHeigh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ht="14.25" customHeight="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ht="14.25" customHeight="1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ht="14.25" customHeight="1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ht="14.25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ht="14.25" customHeight="1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ht="14.25" customHeigh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ht="14.25" customHeight="1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ht="14.25" customHeight="1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ht="14.25" customHeight="1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ht="14.25" customHeight="1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ht="14.25" customHeight="1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ht="14.25" customHeight="1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ht="14.25" customHeight="1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ht="14.25" customHeight="1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ht="14.25" customHeight="1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ht="14.25" customHeight="1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ht="14.25" customHeight="1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ht="14.25" customHeight="1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ht="14.25" customHeight="1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ht="14.25" customHeight="1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ht="14.25" customHeight="1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ht="14.2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ht="14.25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ht="14.25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ht="14.25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ht="14.25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ht="14.25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ht="14.25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ht="14.25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ht="14.25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ht="14.25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ht="14.25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ht="14.25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ht="14.25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ht="14.25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ht="14.25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ht="14.25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ht="14.25" customHeight="1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ht="14.25" customHeight="1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ht="14.25" customHeight="1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ht="14.25" customHeight="1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ht="14.25" customHeight="1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ht="14.25" customHeight="1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ht="14.25" customHeight="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ht="14.25" customHeight="1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ht="14.25" customHeight="1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ht="14.25" customHeight="1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ht="14.25" customHeight="1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ht="14.25" customHeight="1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ht="14.25" customHeight="1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ht="14.25" customHeight="1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ht="14.25" customHeight="1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ht="14.25" customHeight="1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ht="14.25" customHeight="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ht="14.25" customHeight="1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ht="14.25" customHeight="1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ht="14.25" customHeight="1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ht="14.25" customHeight="1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ht="14.25" customHeight="1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ht="14.25" customHeight="1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ht="14.25" customHeight="1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ht="14.25" customHeight="1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ht="14.25" customHeight="1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ht="14.25" customHeight="1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ht="14.25" customHeight="1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ht="14.25" customHeight="1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ht="14.25" customHeight="1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ht="14.25" customHeight="1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ht="14.25" customHeight="1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ht="14.25" customHeight="1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ht="14.25" customHeight="1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ht="14.25" customHeight="1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ht="14.25" customHeight="1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ht="14.25" customHeight="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ht="14.25" customHeight="1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ht="14.25" customHeight="1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ht="14.25" customHeight="1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ht="14.25" customHeight="1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ht="14.25" customHeight="1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ht="14.25" customHeight="1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ht="14.25" customHeight="1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ht="14.25" customHeight="1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ht="14.25" customHeight="1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ht="14.25" customHeight="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ht="14.25" customHeight="1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ht="14.25" customHeight="1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ht="14.25" customHeight="1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ht="14.25" customHeight="1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 ht="14.25" customHeight="1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 ht="14.25" customHeight="1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 ht="14.25" customHeight="1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 ht="14.25" customHeight="1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</row>
    <row r="200" ht="14.25" customHeight="1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</row>
    <row r="201" ht="14.25" customHeight="1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</row>
    <row r="202" ht="14.25" customHeight="1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</row>
    <row r="203" ht="14.25" customHeight="1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</row>
    <row r="204" ht="14.25" customHeight="1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</row>
    <row r="205" ht="14.25" customHeight="1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</row>
    <row r="206" ht="14.25" customHeight="1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</row>
    <row r="207" ht="14.25" customHeight="1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 ht="14.25" customHeight="1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 ht="14.25" customHeight="1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 ht="14.25" customHeight="1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 ht="14.25" customHeight="1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</row>
    <row r="212" ht="14.25" customHeight="1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</row>
    <row r="213" ht="14.25" customHeight="1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 ht="14.25" customHeight="1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 ht="14.25" customHeight="1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 ht="14.25" customHeight="1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 ht="14.25" customHeight="1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 ht="14.25" customHeight="1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 ht="14.25" customHeight="1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 ht="14.25" customHeight="1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 ht="14.25" customHeight="1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 ht="14.25" customHeight="1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</row>
    <row r="223" ht="14.25" customHeight="1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</row>
    <row r="224" ht="14.25" customHeight="1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</row>
    <row r="225" ht="14.25" customHeight="1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</row>
    <row r="226" ht="14.25" customHeight="1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</row>
    <row r="227" ht="14.25" customHeight="1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</row>
    <row r="228" ht="14.25" customHeight="1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</row>
    <row r="229" ht="14.25" customHeight="1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</row>
    <row r="230" ht="14.25" customHeight="1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</row>
    <row r="231" ht="14.25" customHeight="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</row>
    <row r="232" ht="14.25" customHeight="1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</row>
    <row r="233" ht="14.25" customHeight="1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</row>
    <row r="234" ht="14.25" customHeight="1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</row>
    <row r="235" ht="14.25" customHeight="1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</row>
    <row r="236" ht="14.25" customHeight="1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</row>
    <row r="237" ht="14.25" customHeight="1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</row>
    <row r="238" ht="14.25" customHeight="1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</row>
    <row r="239" ht="14.25" customHeight="1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</row>
    <row r="240" ht="14.25" customHeight="1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</row>
    <row r="241" ht="14.25" customHeight="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</row>
    <row r="242" ht="14.25" customHeight="1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</row>
    <row r="243" ht="14.25" customHeight="1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</row>
    <row r="244" ht="14.25" customHeight="1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</row>
    <row r="245" ht="14.25" customHeight="1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</row>
    <row r="246" ht="14.25" customHeight="1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</row>
    <row r="247" ht="14.25" customHeight="1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</row>
    <row r="248" ht="14.25" customHeight="1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</row>
    <row r="249" ht="14.25" customHeight="1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</row>
    <row r="250" ht="14.25" customHeight="1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</row>
    <row r="251" ht="14.25" customHeight="1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</row>
    <row r="252" ht="14.25" customHeight="1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</row>
    <row r="253" ht="14.25" customHeight="1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</row>
    <row r="254" ht="14.25" customHeight="1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</row>
    <row r="255" ht="14.25" customHeight="1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</row>
    <row r="256" ht="14.25" customHeight="1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</row>
    <row r="257" ht="14.25" customHeight="1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</row>
    <row r="258" ht="14.25" customHeight="1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</row>
    <row r="259" ht="14.25" customHeight="1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</row>
    <row r="260" ht="14.25" customHeight="1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</row>
    <row r="261" ht="14.25" customHeight="1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</row>
    <row r="262" ht="14.25" customHeight="1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</row>
    <row r="263" ht="14.25" customHeight="1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</row>
    <row r="264" ht="14.25" customHeight="1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</row>
    <row r="265" ht="14.25" customHeight="1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</row>
    <row r="266" ht="14.25" customHeight="1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</row>
    <row r="267" ht="14.25" customHeight="1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</row>
    <row r="268" ht="14.25" customHeight="1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</row>
    <row r="269" ht="14.25" customHeight="1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</row>
    <row r="270" ht="14.25" customHeight="1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</row>
    <row r="271" ht="14.25" customHeight="1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</row>
    <row r="272" ht="14.25" customHeight="1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</row>
    <row r="273" ht="14.25" customHeight="1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</row>
    <row r="274" ht="14.25" customHeight="1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</row>
    <row r="275" ht="14.25" customHeight="1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</row>
    <row r="276" ht="14.25" customHeight="1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Z276" s="72"/>
    </row>
    <row r="277" ht="14.25" customHeight="1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</row>
    <row r="278" ht="14.25" customHeight="1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</row>
    <row r="279" ht="14.25" customHeight="1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</row>
    <row r="280" ht="14.25" customHeight="1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</row>
    <row r="281" ht="14.25" customHeight="1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</row>
    <row r="282" ht="14.25" customHeight="1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</row>
    <row r="283" ht="14.25" customHeight="1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</row>
    <row r="284" ht="14.25" customHeight="1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</row>
    <row r="285" ht="14.25" customHeight="1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</row>
    <row r="286" ht="14.25" customHeight="1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</row>
    <row r="287" ht="14.25" customHeight="1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</row>
    <row r="288" ht="14.25" customHeight="1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</row>
    <row r="289" ht="14.25" customHeight="1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</row>
    <row r="290" ht="14.25" customHeight="1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2"/>
    </row>
  </sheetData>
  <mergeCells count="11">
    <mergeCell ref="C5:E5"/>
    <mergeCell ref="F5:H5"/>
    <mergeCell ref="I5:K5"/>
    <mergeCell ref="L5:N5"/>
    <mergeCell ref="O5:Q5"/>
    <mergeCell ref="R5:T5"/>
    <mergeCell ref="U5:W5"/>
    <mergeCell ref="X5:Z5"/>
    <mergeCell ref="A1:Z3"/>
    <mergeCell ref="A4:Z4"/>
    <mergeCell ref="A5:B5"/>
  </mergeCells>
  <printOptions/>
  <pageMargins bottom="0.75" footer="0.0" header="0.0" left="0.7" right="0.7" top="0.75"/>
  <pageSetup scale="75"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6.0"/>
    <col customWidth="1" min="3" max="26" width="8.71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ht="14.25" customHeight="1">
      <c r="A2" s="4"/>
      <c r="Z2" s="5"/>
    </row>
    <row r="3" ht="14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</row>
    <row r="4" ht="14.25" customHeight="1">
      <c r="A4" s="9" t="s">
        <v>145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</row>
    <row r="5" ht="14.25" customHeight="1">
      <c r="A5" s="12" t="s">
        <v>2</v>
      </c>
      <c r="B5" s="11"/>
      <c r="C5" s="13" t="s">
        <v>3</v>
      </c>
      <c r="D5" s="10"/>
      <c r="E5" s="11"/>
      <c r="F5" s="14" t="s">
        <v>4</v>
      </c>
      <c r="G5" s="10"/>
      <c r="H5" s="11"/>
      <c r="I5" s="15" t="s">
        <v>5</v>
      </c>
      <c r="J5" s="10"/>
      <c r="K5" s="11"/>
      <c r="L5" s="16" t="s">
        <v>6</v>
      </c>
      <c r="M5" s="10"/>
      <c r="N5" s="11"/>
      <c r="O5" s="17" t="s">
        <v>7</v>
      </c>
      <c r="P5" s="10"/>
      <c r="Q5" s="11"/>
      <c r="R5" s="12" t="s">
        <v>8</v>
      </c>
      <c r="S5" s="10"/>
      <c r="T5" s="11"/>
      <c r="U5" s="18" t="s">
        <v>9</v>
      </c>
      <c r="V5" s="10"/>
      <c r="W5" s="11"/>
      <c r="X5" s="19" t="s">
        <v>10</v>
      </c>
      <c r="Y5" s="10"/>
      <c r="Z5" s="11"/>
    </row>
    <row r="6" ht="14.25" customHeight="1">
      <c r="A6" s="21" t="s">
        <v>11</v>
      </c>
      <c r="B6" s="21" t="s">
        <v>12</v>
      </c>
      <c r="C6" s="22" t="s">
        <v>13</v>
      </c>
      <c r="D6" s="22" t="s">
        <v>14</v>
      </c>
      <c r="E6" s="22" t="s">
        <v>15</v>
      </c>
      <c r="F6" s="22" t="s">
        <v>13</v>
      </c>
      <c r="G6" s="22" t="s">
        <v>14</v>
      </c>
      <c r="H6" s="22" t="s">
        <v>15</v>
      </c>
      <c r="I6" s="22" t="s">
        <v>13</v>
      </c>
      <c r="J6" s="22" t="s">
        <v>14</v>
      </c>
      <c r="K6" s="22" t="s">
        <v>15</v>
      </c>
      <c r="L6" s="22" t="s">
        <v>13</v>
      </c>
      <c r="M6" s="22" t="s">
        <v>14</v>
      </c>
      <c r="N6" s="22" t="s">
        <v>15</v>
      </c>
      <c r="O6" s="22" t="s">
        <v>13</v>
      </c>
      <c r="P6" s="22" t="s">
        <v>14</v>
      </c>
      <c r="Q6" s="22" t="s">
        <v>15</v>
      </c>
      <c r="R6" s="22" t="s">
        <v>13</v>
      </c>
      <c r="S6" s="22" t="s">
        <v>14</v>
      </c>
      <c r="T6" s="22" t="s">
        <v>15</v>
      </c>
      <c r="U6" s="22" t="s">
        <v>13</v>
      </c>
      <c r="V6" s="22" t="s">
        <v>14</v>
      </c>
      <c r="W6" s="22" t="s">
        <v>15</v>
      </c>
      <c r="X6" s="22" t="s">
        <v>13</v>
      </c>
      <c r="Y6" s="22" t="s">
        <v>14</v>
      </c>
      <c r="Z6" s="22" t="s">
        <v>15</v>
      </c>
    </row>
    <row r="7" ht="14.25" customHeight="1">
      <c r="A7" s="23"/>
      <c r="B7" s="23" t="s">
        <v>16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5"/>
      <c r="V7" s="25"/>
      <c r="W7" s="25"/>
      <c r="X7" s="24"/>
      <c r="Y7" s="24"/>
      <c r="Z7" s="24"/>
    </row>
    <row r="8" ht="14.25" customHeight="1">
      <c r="A8" s="27">
        <v>1.0</v>
      </c>
      <c r="B8" s="28" t="s">
        <v>17</v>
      </c>
      <c r="C8" s="29"/>
      <c r="D8" s="29"/>
      <c r="E8" s="29"/>
      <c r="F8" s="30"/>
      <c r="G8" s="31"/>
      <c r="H8" s="31"/>
      <c r="I8" s="32"/>
      <c r="J8" s="32"/>
      <c r="K8" s="32"/>
      <c r="L8" s="33"/>
      <c r="M8" s="33"/>
      <c r="N8" s="33"/>
      <c r="O8" s="34"/>
      <c r="P8" s="35"/>
      <c r="Q8" s="35"/>
      <c r="R8" s="36"/>
      <c r="S8" s="36"/>
      <c r="T8" s="36"/>
      <c r="U8" s="37" t="str">
        <f t="shared" ref="U8:W8" si="1">(C8+F8+I8+L8+O8+R8)</f>
        <v>0</v>
      </c>
      <c r="V8" s="37" t="str">
        <f t="shared" si="1"/>
        <v>0</v>
      </c>
      <c r="W8" s="37" t="str">
        <f t="shared" si="1"/>
        <v>0</v>
      </c>
      <c r="X8" s="75" t="str">
        <f t="shared" ref="X8:X47" si="3">(U8*100/25)</f>
        <v>0</v>
      </c>
      <c r="Y8" s="75" t="str">
        <f t="shared" ref="Y8:Y47" si="4">(V8*100/14)</f>
        <v>0</v>
      </c>
      <c r="Z8" s="75" t="str">
        <f t="shared" ref="Z8:Z47" si="5">(W8*100/4)</f>
        <v>0</v>
      </c>
    </row>
    <row r="9" ht="14.25" customHeight="1">
      <c r="A9" s="27">
        <v>2.0</v>
      </c>
      <c r="B9" s="28" t="s">
        <v>18</v>
      </c>
      <c r="C9" s="29"/>
      <c r="D9" s="29"/>
      <c r="E9" s="29"/>
      <c r="F9" s="31"/>
      <c r="G9" s="30"/>
      <c r="H9" s="31"/>
      <c r="I9" s="32"/>
      <c r="J9" s="32"/>
      <c r="K9" s="32"/>
      <c r="L9" s="33"/>
      <c r="M9" s="33"/>
      <c r="N9" s="33"/>
      <c r="O9" s="38"/>
      <c r="P9" s="39"/>
      <c r="Q9" s="39"/>
      <c r="R9" s="36"/>
      <c r="S9" s="36"/>
      <c r="T9" s="36"/>
      <c r="U9" s="37" t="str">
        <f t="shared" ref="U9:W9" si="2">(C9+F9+I9+L9+O9+R9)</f>
        <v>0</v>
      </c>
      <c r="V9" s="37" t="str">
        <f t="shared" si="2"/>
        <v>0</v>
      </c>
      <c r="W9" s="37" t="str">
        <f t="shared" si="2"/>
        <v>0</v>
      </c>
      <c r="X9" s="75" t="str">
        <f t="shared" si="3"/>
        <v>0</v>
      </c>
      <c r="Y9" s="75" t="str">
        <f t="shared" si="4"/>
        <v>0</v>
      </c>
      <c r="Z9" s="75" t="str">
        <f t="shared" si="5"/>
        <v>0</v>
      </c>
    </row>
    <row r="10" ht="14.25" customHeight="1">
      <c r="A10" s="27">
        <v>3.0</v>
      </c>
      <c r="B10" s="28" t="s">
        <v>19</v>
      </c>
      <c r="C10" s="29"/>
      <c r="D10" s="29"/>
      <c r="E10" s="29"/>
      <c r="F10" s="30"/>
      <c r="G10" s="30"/>
      <c r="H10" s="30"/>
      <c r="I10" s="32"/>
      <c r="J10" s="32"/>
      <c r="K10" s="32"/>
      <c r="L10" s="33"/>
      <c r="M10" s="33"/>
      <c r="N10" s="33"/>
      <c r="O10" s="38"/>
      <c r="P10" s="39"/>
      <c r="Q10" s="39"/>
      <c r="R10" s="36"/>
      <c r="S10" s="36"/>
      <c r="T10" s="36"/>
      <c r="U10" s="37" t="str">
        <f t="shared" ref="U10:W10" si="6">(C10+F10+I10+L10+O10+R10)</f>
        <v>0</v>
      </c>
      <c r="V10" s="37" t="str">
        <f t="shared" si="6"/>
        <v>0</v>
      </c>
      <c r="W10" s="37" t="str">
        <f t="shared" si="6"/>
        <v>0</v>
      </c>
      <c r="X10" s="75" t="str">
        <f t="shared" si="3"/>
        <v>0</v>
      </c>
      <c r="Y10" s="75" t="str">
        <f t="shared" si="4"/>
        <v>0</v>
      </c>
      <c r="Z10" s="75" t="str">
        <f t="shared" si="5"/>
        <v>0</v>
      </c>
    </row>
    <row r="11" ht="14.25" customHeight="1">
      <c r="A11" s="27">
        <v>4.0</v>
      </c>
      <c r="B11" s="28" t="s">
        <v>20</v>
      </c>
      <c r="C11" s="29"/>
      <c r="D11" s="29"/>
      <c r="E11" s="29"/>
      <c r="F11" s="31"/>
      <c r="G11" s="31"/>
      <c r="H11" s="31"/>
      <c r="I11" s="32"/>
      <c r="J11" s="32"/>
      <c r="K11" s="32"/>
      <c r="L11" s="33"/>
      <c r="M11" s="33"/>
      <c r="N11" s="33"/>
      <c r="O11" s="38"/>
      <c r="P11" s="39"/>
      <c r="Q11" s="39"/>
      <c r="R11" s="36"/>
      <c r="S11" s="36"/>
      <c r="T11" s="36"/>
      <c r="U11" s="37" t="str">
        <f t="shared" ref="U11:W11" si="7">(C11+F11+I11+L11+O11+R11)</f>
        <v>0</v>
      </c>
      <c r="V11" s="37" t="str">
        <f t="shared" si="7"/>
        <v>0</v>
      </c>
      <c r="W11" s="37" t="str">
        <f t="shared" si="7"/>
        <v>0</v>
      </c>
      <c r="X11" s="75" t="str">
        <f t="shared" si="3"/>
        <v>0</v>
      </c>
      <c r="Y11" s="75" t="str">
        <f t="shared" si="4"/>
        <v>0</v>
      </c>
      <c r="Z11" s="75" t="str">
        <f t="shared" si="5"/>
        <v>0</v>
      </c>
    </row>
    <row r="12" ht="14.25" customHeight="1">
      <c r="A12" s="27">
        <v>5.0</v>
      </c>
      <c r="B12" s="28" t="s">
        <v>21</v>
      </c>
      <c r="C12" s="29"/>
      <c r="D12" s="29"/>
      <c r="E12" s="29"/>
      <c r="F12" s="31"/>
      <c r="G12" s="30"/>
      <c r="H12" s="31"/>
      <c r="I12" s="32"/>
      <c r="J12" s="32"/>
      <c r="K12" s="32"/>
      <c r="L12" s="33"/>
      <c r="M12" s="33"/>
      <c r="N12" s="33"/>
      <c r="O12" s="38"/>
      <c r="P12" s="39"/>
      <c r="Q12" s="39"/>
      <c r="R12" s="36"/>
      <c r="S12" s="36"/>
      <c r="T12" s="36"/>
      <c r="U12" s="37" t="str">
        <f t="shared" ref="U12:W12" si="8">(C12+F12+I12+L12+O12+R12)</f>
        <v>0</v>
      </c>
      <c r="V12" s="37" t="str">
        <f t="shared" si="8"/>
        <v>0</v>
      </c>
      <c r="W12" s="37" t="str">
        <f t="shared" si="8"/>
        <v>0</v>
      </c>
      <c r="X12" s="75" t="str">
        <f t="shared" si="3"/>
        <v>0</v>
      </c>
      <c r="Y12" s="75" t="str">
        <f t="shared" si="4"/>
        <v>0</v>
      </c>
      <c r="Z12" s="75" t="str">
        <f t="shared" si="5"/>
        <v>0</v>
      </c>
    </row>
    <row r="13" ht="14.25" customHeight="1">
      <c r="A13" s="27">
        <v>6.0</v>
      </c>
      <c r="B13" s="28" t="s">
        <v>22</v>
      </c>
      <c r="C13" s="29"/>
      <c r="D13" s="29"/>
      <c r="E13" s="29"/>
      <c r="F13" s="30"/>
      <c r="G13" s="30"/>
      <c r="H13" s="30"/>
      <c r="I13" s="32"/>
      <c r="J13" s="32"/>
      <c r="K13" s="32"/>
      <c r="L13" s="33"/>
      <c r="M13" s="33"/>
      <c r="N13" s="33"/>
      <c r="O13" s="38"/>
      <c r="P13" s="39"/>
      <c r="Q13" s="39"/>
      <c r="R13" s="36"/>
      <c r="S13" s="36"/>
      <c r="T13" s="36"/>
      <c r="U13" s="37" t="str">
        <f t="shared" ref="U13:W13" si="9">(C13+F13+I13+L13+O13+R13)</f>
        <v>0</v>
      </c>
      <c r="V13" s="37" t="str">
        <f t="shared" si="9"/>
        <v>0</v>
      </c>
      <c r="W13" s="37" t="str">
        <f t="shared" si="9"/>
        <v>0</v>
      </c>
      <c r="X13" s="75" t="str">
        <f t="shared" si="3"/>
        <v>0</v>
      </c>
      <c r="Y13" s="75" t="str">
        <f t="shared" si="4"/>
        <v>0</v>
      </c>
      <c r="Z13" s="75" t="str">
        <f t="shared" si="5"/>
        <v>0</v>
      </c>
    </row>
    <row r="14" ht="14.25" customHeight="1">
      <c r="A14" s="27">
        <v>7.0</v>
      </c>
      <c r="B14" s="28" t="s">
        <v>23</v>
      </c>
      <c r="C14" s="29"/>
      <c r="D14" s="29"/>
      <c r="E14" s="29"/>
      <c r="F14" s="31"/>
      <c r="G14" s="30"/>
      <c r="H14" s="31"/>
      <c r="I14" s="32"/>
      <c r="J14" s="32"/>
      <c r="K14" s="32"/>
      <c r="L14" s="33"/>
      <c r="M14" s="33"/>
      <c r="N14" s="33"/>
      <c r="O14" s="38"/>
      <c r="P14" s="39"/>
      <c r="Q14" s="39"/>
      <c r="R14" s="36"/>
      <c r="S14" s="36"/>
      <c r="T14" s="36"/>
      <c r="U14" s="37" t="str">
        <f t="shared" ref="U14:W14" si="10">(C14+F14+I14+L14+O14+R14)</f>
        <v>0</v>
      </c>
      <c r="V14" s="37" t="str">
        <f t="shared" si="10"/>
        <v>0</v>
      </c>
      <c r="W14" s="37" t="str">
        <f t="shared" si="10"/>
        <v>0</v>
      </c>
      <c r="X14" s="75" t="str">
        <f t="shared" si="3"/>
        <v>0</v>
      </c>
      <c r="Y14" s="75" t="str">
        <f t="shared" si="4"/>
        <v>0</v>
      </c>
      <c r="Z14" s="75" t="str">
        <f t="shared" si="5"/>
        <v>0</v>
      </c>
    </row>
    <row r="15" ht="14.25" customHeight="1">
      <c r="A15" s="27">
        <v>8.0</v>
      </c>
      <c r="B15" s="28" t="s">
        <v>24</v>
      </c>
      <c r="C15" s="29"/>
      <c r="D15" s="29"/>
      <c r="E15" s="29"/>
      <c r="F15" s="30"/>
      <c r="G15" s="30"/>
      <c r="H15" s="30"/>
      <c r="I15" s="32"/>
      <c r="J15" s="32"/>
      <c r="K15" s="32"/>
      <c r="L15" s="33"/>
      <c r="M15" s="33"/>
      <c r="N15" s="33"/>
      <c r="O15" s="38"/>
      <c r="P15" s="39"/>
      <c r="Q15" s="39"/>
      <c r="R15" s="36"/>
      <c r="S15" s="36"/>
      <c r="T15" s="36"/>
      <c r="U15" s="37" t="str">
        <f t="shared" ref="U15:W15" si="11">(C15+F15+I15+L15+O15+R15)</f>
        <v>0</v>
      </c>
      <c r="V15" s="37" t="str">
        <f t="shared" si="11"/>
        <v>0</v>
      </c>
      <c r="W15" s="37" t="str">
        <f t="shared" si="11"/>
        <v>0</v>
      </c>
      <c r="X15" s="75" t="str">
        <f t="shared" si="3"/>
        <v>0</v>
      </c>
      <c r="Y15" s="75" t="str">
        <f t="shared" si="4"/>
        <v>0</v>
      </c>
      <c r="Z15" s="75" t="str">
        <f t="shared" si="5"/>
        <v>0</v>
      </c>
    </row>
    <row r="16" ht="14.25" customHeight="1">
      <c r="A16" s="27">
        <v>9.0</v>
      </c>
      <c r="B16" s="28" t="s">
        <v>25</v>
      </c>
      <c r="C16" s="29"/>
      <c r="D16" s="29"/>
      <c r="E16" s="29"/>
      <c r="F16" s="30"/>
      <c r="G16" s="30"/>
      <c r="H16" s="30"/>
      <c r="I16" s="32"/>
      <c r="J16" s="32"/>
      <c r="K16" s="32"/>
      <c r="L16" s="33"/>
      <c r="M16" s="33"/>
      <c r="N16" s="33"/>
      <c r="O16" s="38"/>
      <c r="P16" s="39"/>
      <c r="Q16" s="39"/>
      <c r="R16" s="36"/>
      <c r="S16" s="36"/>
      <c r="T16" s="36"/>
      <c r="U16" s="37" t="str">
        <f t="shared" ref="U16:W16" si="12">(C16+F16+I16+L16+O16+R16)</f>
        <v>0</v>
      </c>
      <c r="V16" s="37" t="str">
        <f t="shared" si="12"/>
        <v>0</v>
      </c>
      <c r="W16" s="37" t="str">
        <f t="shared" si="12"/>
        <v>0</v>
      </c>
      <c r="X16" s="75" t="str">
        <f t="shared" si="3"/>
        <v>0</v>
      </c>
      <c r="Y16" s="75" t="str">
        <f t="shared" si="4"/>
        <v>0</v>
      </c>
      <c r="Z16" s="75" t="str">
        <f t="shared" si="5"/>
        <v>0</v>
      </c>
    </row>
    <row r="17" ht="14.25" customHeight="1">
      <c r="A17" s="27">
        <v>10.0</v>
      </c>
      <c r="B17" s="28" t="s">
        <v>26</v>
      </c>
      <c r="C17" s="29"/>
      <c r="D17" s="29"/>
      <c r="E17" s="29"/>
      <c r="F17" s="30"/>
      <c r="G17" s="30"/>
      <c r="H17" s="30"/>
      <c r="I17" s="32"/>
      <c r="J17" s="32"/>
      <c r="K17" s="32"/>
      <c r="L17" s="33"/>
      <c r="M17" s="33"/>
      <c r="N17" s="33"/>
      <c r="O17" s="38"/>
      <c r="P17" s="39"/>
      <c r="Q17" s="39"/>
      <c r="R17" s="36"/>
      <c r="S17" s="36"/>
      <c r="T17" s="36"/>
      <c r="U17" s="37" t="str">
        <f t="shared" ref="U17:W17" si="13">(C17+F17+I17+L17+O17+R17)</f>
        <v>0</v>
      </c>
      <c r="V17" s="37" t="str">
        <f t="shared" si="13"/>
        <v>0</v>
      </c>
      <c r="W17" s="37" t="str">
        <f t="shared" si="13"/>
        <v>0</v>
      </c>
      <c r="X17" s="75" t="str">
        <f t="shared" si="3"/>
        <v>0</v>
      </c>
      <c r="Y17" s="75" t="str">
        <f t="shared" si="4"/>
        <v>0</v>
      </c>
      <c r="Z17" s="75" t="str">
        <f t="shared" si="5"/>
        <v>0</v>
      </c>
    </row>
    <row r="18" ht="14.25" customHeight="1">
      <c r="A18" s="27">
        <v>11.0</v>
      </c>
      <c r="B18" s="28" t="s">
        <v>27</v>
      </c>
      <c r="C18" s="29"/>
      <c r="D18" s="29"/>
      <c r="E18" s="29"/>
      <c r="F18" s="30"/>
      <c r="G18" s="30"/>
      <c r="H18" s="30"/>
      <c r="I18" s="32"/>
      <c r="J18" s="32"/>
      <c r="K18" s="32"/>
      <c r="L18" s="33"/>
      <c r="M18" s="33"/>
      <c r="N18" s="33"/>
      <c r="O18" s="38"/>
      <c r="P18" s="39"/>
      <c r="Q18" s="39"/>
      <c r="R18" s="36"/>
      <c r="S18" s="36"/>
      <c r="T18" s="36"/>
      <c r="U18" s="37" t="str">
        <f t="shared" ref="U18:W18" si="14">(C18+F18+I18+L18+O18+R18)</f>
        <v>0</v>
      </c>
      <c r="V18" s="37" t="str">
        <f t="shared" si="14"/>
        <v>0</v>
      </c>
      <c r="W18" s="37" t="str">
        <f t="shared" si="14"/>
        <v>0</v>
      </c>
      <c r="X18" s="75" t="str">
        <f t="shared" si="3"/>
        <v>0</v>
      </c>
      <c r="Y18" s="75" t="str">
        <f t="shared" si="4"/>
        <v>0</v>
      </c>
      <c r="Z18" s="75" t="str">
        <f t="shared" si="5"/>
        <v>0</v>
      </c>
    </row>
    <row r="19" ht="14.25" customHeight="1">
      <c r="A19" s="27">
        <v>12.0</v>
      </c>
      <c r="B19" s="28" t="s">
        <v>28</v>
      </c>
      <c r="C19" s="29"/>
      <c r="D19" s="29"/>
      <c r="E19" s="29"/>
      <c r="F19" s="30"/>
      <c r="G19" s="30"/>
      <c r="H19" s="30"/>
      <c r="I19" s="32"/>
      <c r="J19" s="32"/>
      <c r="K19" s="32"/>
      <c r="L19" s="33"/>
      <c r="M19" s="33"/>
      <c r="N19" s="33"/>
      <c r="O19" s="38"/>
      <c r="P19" s="39"/>
      <c r="Q19" s="39"/>
      <c r="R19" s="36"/>
      <c r="S19" s="36"/>
      <c r="T19" s="36"/>
      <c r="U19" s="37" t="str">
        <f t="shared" ref="U19:W19" si="15">(C19+F19+I19+L19+O19+R19)</f>
        <v>0</v>
      </c>
      <c r="V19" s="37" t="str">
        <f t="shared" si="15"/>
        <v>0</v>
      </c>
      <c r="W19" s="37" t="str">
        <f t="shared" si="15"/>
        <v>0</v>
      </c>
      <c r="X19" s="75" t="str">
        <f t="shared" si="3"/>
        <v>0</v>
      </c>
      <c r="Y19" s="75" t="str">
        <f t="shared" si="4"/>
        <v>0</v>
      </c>
      <c r="Z19" s="75" t="str">
        <f t="shared" si="5"/>
        <v>0</v>
      </c>
    </row>
    <row r="20" ht="14.25" customHeight="1">
      <c r="A20" s="27">
        <v>13.0</v>
      </c>
      <c r="B20" s="28" t="s">
        <v>29</v>
      </c>
      <c r="C20" s="29"/>
      <c r="D20" s="29"/>
      <c r="E20" s="29"/>
      <c r="F20" s="30"/>
      <c r="G20" s="30"/>
      <c r="H20" s="30"/>
      <c r="I20" s="32"/>
      <c r="J20" s="32"/>
      <c r="K20" s="32"/>
      <c r="L20" s="33"/>
      <c r="M20" s="33"/>
      <c r="N20" s="33"/>
      <c r="O20" s="38"/>
      <c r="P20" s="39"/>
      <c r="Q20" s="39"/>
      <c r="R20" s="36"/>
      <c r="S20" s="36"/>
      <c r="T20" s="36"/>
      <c r="U20" s="37" t="str">
        <f t="shared" ref="U20:W20" si="16">(C20+F20+I20+L20+O20+R20)</f>
        <v>0</v>
      </c>
      <c r="V20" s="37" t="str">
        <f t="shared" si="16"/>
        <v>0</v>
      </c>
      <c r="W20" s="37" t="str">
        <f t="shared" si="16"/>
        <v>0</v>
      </c>
      <c r="X20" s="75" t="str">
        <f t="shared" si="3"/>
        <v>0</v>
      </c>
      <c r="Y20" s="75" t="str">
        <f t="shared" si="4"/>
        <v>0</v>
      </c>
      <c r="Z20" s="75" t="str">
        <f t="shared" si="5"/>
        <v>0</v>
      </c>
    </row>
    <row r="21" ht="14.25" customHeight="1">
      <c r="A21" s="27">
        <v>14.0</v>
      </c>
      <c r="B21" s="28" t="s">
        <v>30</v>
      </c>
      <c r="C21" s="29"/>
      <c r="D21" s="29"/>
      <c r="E21" s="29"/>
      <c r="F21" s="31"/>
      <c r="G21" s="31"/>
      <c r="H21" s="31"/>
      <c r="I21" s="32"/>
      <c r="J21" s="32"/>
      <c r="K21" s="32"/>
      <c r="L21" s="33"/>
      <c r="M21" s="33"/>
      <c r="N21" s="33"/>
      <c r="O21" s="38"/>
      <c r="P21" s="39"/>
      <c r="Q21" s="39"/>
      <c r="R21" s="36"/>
      <c r="S21" s="36"/>
      <c r="T21" s="36"/>
      <c r="U21" s="37" t="str">
        <f t="shared" ref="U21:W21" si="17">(C21+F21+I21+L21+O21+R21)</f>
        <v>0</v>
      </c>
      <c r="V21" s="37" t="str">
        <f t="shared" si="17"/>
        <v>0</v>
      </c>
      <c r="W21" s="37" t="str">
        <f t="shared" si="17"/>
        <v>0</v>
      </c>
      <c r="X21" s="75" t="str">
        <f t="shared" si="3"/>
        <v>0</v>
      </c>
      <c r="Y21" s="75" t="str">
        <f t="shared" si="4"/>
        <v>0</v>
      </c>
      <c r="Z21" s="75" t="str">
        <f t="shared" si="5"/>
        <v>0</v>
      </c>
    </row>
    <row r="22" ht="14.25" customHeight="1">
      <c r="A22" s="27">
        <v>15.0</v>
      </c>
      <c r="B22" s="28" t="s">
        <v>31</v>
      </c>
      <c r="C22" s="29"/>
      <c r="D22" s="29"/>
      <c r="E22" s="29"/>
      <c r="F22" s="31"/>
      <c r="G22" s="31"/>
      <c r="H22" s="31"/>
      <c r="I22" s="32"/>
      <c r="J22" s="32"/>
      <c r="K22" s="32"/>
      <c r="L22" s="33"/>
      <c r="M22" s="33"/>
      <c r="N22" s="33"/>
      <c r="O22" s="38"/>
      <c r="P22" s="39"/>
      <c r="Q22" s="39"/>
      <c r="R22" s="36"/>
      <c r="S22" s="36"/>
      <c r="T22" s="36"/>
      <c r="U22" s="37" t="str">
        <f t="shared" ref="U22:W22" si="18">(C22+F22+I22+L22+O22+R22)</f>
        <v>0</v>
      </c>
      <c r="V22" s="37" t="str">
        <f t="shared" si="18"/>
        <v>0</v>
      </c>
      <c r="W22" s="37" t="str">
        <f t="shared" si="18"/>
        <v>0</v>
      </c>
      <c r="X22" s="75" t="str">
        <f t="shared" si="3"/>
        <v>0</v>
      </c>
      <c r="Y22" s="75" t="str">
        <f t="shared" si="4"/>
        <v>0</v>
      </c>
      <c r="Z22" s="75" t="str">
        <f t="shared" si="5"/>
        <v>0</v>
      </c>
    </row>
    <row r="23" ht="14.25" customHeight="1">
      <c r="A23" s="27">
        <v>16.0</v>
      </c>
      <c r="B23" s="28" t="s">
        <v>32</v>
      </c>
      <c r="C23" s="40"/>
      <c r="D23" s="40"/>
      <c r="E23" s="40"/>
      <c r="F23" s="31"/>
      <c r="G23" s="31"/>
      <c r="H23" s="31"/>
      <c r="I23" s="41"/>
      <c r="J23" s="41"/>
      <c r="K23" s="32"/>
      <c r="L23" s="42"/>
      <c r="M23" s="42"/>
      <c r="N23" s="42"/>
      <c r="O23" s="43"/>
      <c r="P23" s="44"/>
      <c r="Q23" s="44"/>
      <c r="R23" s="45"/>
      <c r="S23" s="36"/>
      <c r="T23" s="45"/>
      <c r="U23" s="37" t="str">
        <f t="shared" ref="U23:W23" si="19">(C23+F23+I23+L23+O23+R23)</f>
        <v>0</v>
      </c>
      <c r="V23" s="37" t="str">
        <f t="shared" si="19"/>
        <v>0</v>
      </c>
      <c r="W23" s="37" t="str">
        <f t="shared" si="19"/>
        <v>0</v>
      </c>
      <c r="X23" s="75" t="str">
        <f t="shared" si="3"/>
        <v>0</v>
      </c>
      <c r="Y23" s="75" t="str">
        <f t="shared" si="4"/>
        <v>0</v>
      </c>
      <c r="Z23" s="75" t="str">
        <f t="shared" si="5"/>
        <v>0</v>
      </c>
    </row>
    <row r="24" ht="14.25" customHeight="1">
      <c r="A24" s="27">
        <v>17.0</v>
      </c>
      <c r="B24" s="28" t="s">
        <v>33</v>
      </c>
      <c r="C24" s="29"/>
      <c r="D24" s="29"/>
      <c r="E24" s="29"/>
      <c r="F24" s="30"/>
      <c r="G24" s="30"/>
      <c r="H24" s="30"/>
      <c r="I24" s="32"/>
      <c r="J24" s="32"/>
      <c r="K24" s="32"/>
      <c r="L24" s="33"/>
      <c r="M24" s="33"/>
      <c r="N24" s="33"/>
      <c r="O24" s="38"/>
      <c r="P24" s="39"/>
      <c r="Q24" s="39"/>
      <c r="R24" s="36"/>
      <c r="S24" s="36"/>
      <c r="T24" s="36"/>
      <c r="U24" s="37" t="str">
        <f t="shared" ref="U24:W24" si="20">(C24+F24+I24+L24+O24+R24)</f>
        <v>0</v>
      </c>
      <c r="V24" s="37" t="str">
        <f t="shared" si="20"/>
        <v>0</v>
      </c>
      <c r="W24" s="37" t="str">
        <f t="shared" si="20"/>
        <v>0</v>
      </c>
      <c r="X24" s="75" t="str">
        <f t="shared" si="3"/>
        <v>0</v>
      </c>
      <c r="Y24" s="75" t="str">
        <f t="shared" si="4"/>
        <v>0</v>
      </c>
      <c r="Z24" s="75" t="str">
        <f t="shared" si="5"/>
        <v>0</v>
      </c>
    </row>
    <row r="25" ht="14.25" customHeight="1">
      <c r="A25" s="27">
        <v>18.0</v>
      </c>
      <c r="B25" s="28" t="s">
        <v>34</v>
      </c>
      <c r="C25" s="29"/>
      <c r="D25" s="29"/>
      <c r="E25" s="29"/>
      <c r="F25" s="30"/>
      <c r="G25" s="30"/>
      <c r="H25" s="30"/>
      <c r="I25" s="32"/>
      <c r="J25" s="32"/>
      <c r="K25" s="32"/>
      <c r="L25" s="33"/>
      <c r="M25" s="33"/>
      <c r="N25" s="33"/>
      <c r="O25" s="38"/>
      <c r="P25" s="39"/>
      <c r="Q25" s="39"/>
      <c r="R25" s="36"/>
      <c r="S25" s="36"/>
      <c r="T25" s="36"/>
      <c r="U25" s="37" t="str">
        <f t="shared" ref="U25:W25" si="21">(C25+F25+I25+L25+O25+R25)</f>
        <v>0</v>
      </c>
      <c r="V25" s="37" t="str">
        <f t="shared" si="21"/>
        <v>0</v>
      </c>
      <c r="W25" s="37" t="str">
        <f t="shared" si="21"/>
        <v>0</v>
      </c>
      <c r="X25" s="75" t="str">
        <f t="shared" si="3"/>
        <v>0</v>
      </c>
      <c r="Y25" s="75" t="str">
        <f t="shared" si="4"/>
        <v>0</v>
      </c>
      <c r="Z25" s="75" t="str">
        <f t="shared" si="5"/>
        <v>0</v>
      </c>
    </row>
    <row r="26" ht="14.25" customHeight="1">
      <c r="A26" s="27">
        <v>19.0</v>
      </c>
      <c r="B26" s="28" t="s">
        <v>35</v>
      </c>
      <c r="C26" s="29"/>
      <c r="D26" s="40"/>
      <c r="E26" s="40"/>
      <c r="F26" s="30"/>
      <c r="G26" s="31"/>
      <c r="H26" s="31"/>
      <c r="I26" s="32"/>
      <c r="J26" s="32"/>
      <c r="K26" s="32"/>
      <c r="L26" s="33"/>
      <c r="M26" s="33"/>
      <c r="N26" s="33"/>
      <c r="O26" s="38"/>
      <c r="P26" s="39"/>
      <c r="Q26" s="39"/>
      <c r="R26" s="36"/>
      <c r="S26" s="36"/>
      <c r="T26" s="36"/>
      <c r="U26" s="37" t="str">
        <f t="shared" ref="U26:W26" si="22">(C26+F26+I26+L26+O26+R26)</f>
        <v>0</v>
      </c>
      <c r="V26" s="37" t="str">
        <f t="shared" si="22"/>
        <v>0</v>
      </c>
      <c r="W26" s="37" t="str">
        <f t="shared" si="22"/>
        <v>0</v>
      </c>
      <c r="X26" s="75" t="str">
        <f t="shared" si="3"/>
        <v>0</v>
      </c>
      <c r="Y26" s="75" t="str">
        <f t="shared" si="4"/>
        <v>0</v>
      </c>
      <c r="Z26" s="75" t="str">
        <f t="shared" si="5"/>
        <v>0</v>
      </c>
    </row>
    <row r="27" ht="14.25" customHeight="1">
      <c r="A27" s="27">
        <v>20.0</v>
      </c>
      <c r="B27" s="28" t="s">
        <v>36</v>
      </c>
      <c r="C27" s="40"/>
      <c r="D27" s="40"/>
      <c r="E27" s="40"/>
      <c r="F27" s="31"/>
      <c r="G27" s="31"/>
      <c r="H27" s="31"/>
      <c r="I27" s="32"/>
      <c r="J27" s="32"/>
      <c r="K27" s="32"/>
      <c r="L27" s="33"/>
      <c r="M27" s="33"/>
      <c r="N27" s="33"/>
      <c r="O27" s="38"/>
      <c r="P27" s="39"/>
      <c r="Q27" s="39"/>
      <c r="R27" s="36"/>
      <c r="S27" s="36"/>
      <c r="T27" s="36"/>
      <c r="U27" s="37" t="str">
        <f t="shared" ref="U27:W27" si="23">(C27+F27+I27+L27+O27+R27)</f>
        <v>0</v>
      </c>
      <c r="V27" s="37" t="str">
        <f t="shared" si="23"/>
        <v>0</v>
      </c>
      <c r="W27" s="37" t="str">
        <f t="shared" si="23"/>
        <v>0</v>
      </c>
      <c r="X27" s="75" t="str">
        <f t="shared" si="3"/>
        <v>0</v>
      </c>
      <c r="Y27" s="75" t="str">
        <f t="shared" si="4"/>
        <v>0</v>
      </c>
      <c r="Z27" s="75" t="str">
        <f t="shared" si="5"/>
        <v>0</v>
      </c>
    </row>
    <row r="28" ht="14.25" customHeight="1">
      <c r="A28" s="27">
        <v>21.0</v>
      </c>
      <c r="B28" s="28" t="s">
        <v>37</v>
      </c>
      <c r="C28" s="29"/>
      <c r="D28" s="29"/>
      <c r="E28" s="29"/>
      <c r="F28" s="30"/>
      <c r="G28" s="30"/>
      <c r="H28" s="30"/>
      <c r="I28" s="32"/>
      <c r="J28" s="32"/>
      <c r="K28" s="32"/>
      <c r="L28" s="33"/>
      <c r="M28" s="33"/>
      <c r="N28" s="33"/>
      <c r="O28" s="38"/>
      <c r="P28" s="39"/>
      <c r="Q28" s="39"/>
      <c r="R28" s="36"/>
      <c r="S28" s="36"/>
      <c r="T28" s="36"/>
      <c r="U28" s="37" t="str">
        <f t="shared" ref="U28:W28" si="24">(C28+F28+I28+L28+O28+R28)</f>
        <v>0</v>
      </c>
      <c r="V28" s="37" t="str">
        <f t="shared" si="24"/>
        <v>0</v>
      </c>
      <c r="W28" s="37" t="str">
        <f t="shared" si="24"/>
        <v>0</v>
      </c>
      <c r="X28" s="75" t="str">
        <f t="shared" si="3"/>
        <v>0</v>
      </c>
      <c r="Y28" s="75" t="str">
        <f t="shared" si="4"/>
        <v>0</v>
      </c>
      <c r="Z28" s="75" t="str">
        <f t="shared" si="5"/>
        <v>0</v>
      </c>
    </row>
    <row r="29" ht="14.25" customHeight="1">
      <c r="A29" s="27">
        <v>22.0</v>
      </c>
      <c r="B29" s="28" t="s">
        <v>38</v>
      </c>
      <c r="C29" s="40"/>
      <c r="D29" s="40"/>
      <c r="E29" s="40"/>
      <c r="F29" s="31"/>
      <c r="G29" s="31"/>
      <c r="H29" s="30"/>
      <c r="I29" s="32"/>
      <c r="J29" s="32"/>
      <c r="K29" s="32"/>
      <c r="L29" s="33"/>
      <c r="M29" s="33"/>
      <c r="N29" s="33"/>
      <c r="O29" s="38"/>
      <c r="P29" s="39"/>
      <c r="Q29" s="39"/>
      <c r="R29" s="36"/>
      <c r="S29" s="36"/>
      <c r="T29" s="36"/>
      <c r="U29" s="37" t="str">
        <f t="shared" ref="U29:W29" si="25">(C29+F29+I29+L29+O29+R29)</f>
        <v>0</v>
      </c>
      <c r="V29" s="37" t="str">
        <f t="shared" si="25"/>
        <v>0</v>
      </c>
      <c r="W29" s="37" t="str">
        <f t="shared" si="25"/>
        <v>0</v>
      </c>
      <c r="X29" s="75" t="str">
        <f t="shared" si="3"/>
        <v>0</v>
      </c>
      <c r="Y29" s="75" t="str">
        <f t="shared" si="4"/>
        <v>0</v>
      </c>
      <c r="Z29" s="75" t="str">
        <f t="shared" si="5"/>
        <v>0</v>
      </c>
    </row>
    <row r="30" ht="14.25" customHeight="1">
      <c r="A30" s="27">
        <v>23.0</v>
      </c>
      <c r="B30" s="28" t="s">
        <v>39</v>
      </c>
      <c r="C30" s="29"/>
      <c r="D30" s="40"/>
      <c r="E30" s="40"/>
      <c r="F30" s="30"/>
      <c r="G30" s="31"/>
      <c r="H30" s="30"/>
      <c r="I30" s="32"/>
      <c r="J30" s="32"/>
      <c r="K30" s="32"/>
      <c r="L30" s="33"/>
      <c r="M30" s="33"/>
      <c r="N30" s="33"/>
      <c r="O30" s="38"/>
      <c r="P30" s="39"/>
      <c r="Q30" s="39"/>
      <c r="R30" s="36"/>
      <c r="S30" s="36"/>
      <c r="T30" s="36"/>
      <c r="U30" s="37" t="str">
        <f t="shared" ref="U30:W30" si="26">(C30+F30+I30+L30+O30+R30)</f>
        <v>0</v>
      </c>
      <c r="V30" s="37" t="str">
        <f t="shared" si="26"/>
        <v>0</v>
      </c>
      <c r="W30" s="37" t="str">
        <f t="shared" si="26"/>
        <v>0</v>
      </c>
      <c r="X30" s="75" t="str">
        <f t="shared" si="3"/>
        <v>0</v>
      </c>
      <c r="Y30" s="75" t="str">
        <f t="shared" si="4"/>
        <v>0</v>
      </c>
      <c r="Z30" s="75" t="str">
        <f t="shared" si="5"/>
        <v>0</v>
      </c>
    </row>
    <row r="31" ht="14.25" customHeight="1">
      <c r="A31" s="27">
        <v>24.0</v>
      </c>
      <c r="B31" s="28" t="s">
        <v>40</v>
      </c>
      <c r="C31" s="29"/>
      <c r="D31" s="29"/>
      <c r="E31" s="29"/>
      <c r="F31" s="30"/>
      <c r="G31" s="30"/>
      <c r="H31" s="30"/>
      <c r="I31" s="32"/>
      <c r="J31" s="32"/>
      <c r="K31" s="32"/>
      <c r="L31" s="33"/>
      <c r="M31" s="33"/>
      <c r="N31" s="33"/>
      <c r="O31" s="38"/>
      <c r="P31" s="39"/>
      <c r="Q31" s="39"/>
      <c r="R31" s="36"/>
      <c r="S31" s="36"/>
      <c r="T31" s="36"/>
      <c r="U31" s="37" t="str">
        <f t="shared" ref="U31:W31" si="27">(C31+F31+I31+L31+O31+R31)</f>
        <v>0</v>
      </c>
      <c r="V31" s="37" t="str">
        <f t="shared" si="27"/>
        <v>0</v>
      </c>
      <c r="W31" s="37" t="str">
        <f t="shared" si="27"/>
        <v>0</v>
      </c>
      <c r="X31" s="75" t="str">
        <f t="shared" si="3"/>
        <v>0</v>
      </c>
      <c r="Y31" s="75" t="str">
        <f t="shared" si="4"/>
        <v>0</v>
      </c>
      <c r="Z31" s="75" t="str">
        <f t="shared" si="5"/>
        <v>0</v>
      </c>
    </row>
    <row r="32" ht="14.25" customHeight="1">
      <c r="A32" s="27">
        <v>25.0</v>
      </c>
      <c r="B32" s="28" t="s">
        <v>41</v>
      </c>
      <c r="C32" s="40"/>
      <c r="D32" s="40"/>
      <c r="E32" s="40"/>
      <c r="F32" s="31"/>
      <c r="G32" s="30"/>
      <c r="H32" s="31"/>
      <c r="I32" s="32"/>
      <c r="J32" s="32"/>
      <c r="K32" s="32"/>
      <c r="L32" s="33"/>
      <c r="M32" s="33"/>
      <c r="N32" s="33"/>
      <c r="O32" s="38"/>
      <c r="P32" s="39"/>
      <c r="Q32" s="39"/>
      <c r="R32" s="36"/>
      <c r="S32" s="36"/>
      <c r="T32" s="36"/>
      <c r="U32" s="37" t="str">
        <f t="shared" ref="U32:W32" si="28">(C32+F32+I32+L32+O32+R32)</f>
        <v>0</v>
      </c>
      <c r="V32" s="37" t="str">
        <f t="shared" si="28"/>
        <v>0</v>
      </c>
      <c r="W32" s="37" t="str">
        <f t="shared" si="28"/>
        <v>0</v>
      </c>
      <c r="X32" s="75" t="str">
        <f t="shared" si="3"/>
        <v>0</v>
      </c>
      <c r="Y32" s="75" t="str">
        <f t="shared" si="4"/>
        <v>0</v>
      </c>
      <c r="Z32" s="75" t="str">
        <f t="shared" si="5"/>
        <v>0</v>
      </c>
    </row>
    <row r="33" ht="14.25" customHeight="1">
      <c r="A33" s="27">
        <v>26.0</v>
      </c>
      <c r="B33" s="28" t="s">
        <v>42</v>
      </c>
      <c r="C33" s="40"/>
      <c r="D33" s="40"/>
      <c r="E33" s="40"/>
      <c r="F33" s="31"/>
      <c r="G33" s="31"/>
      <c r="H33" s="31"/>
      <c r="I33" s="32"/>
      <c r="J33" s="32"/>
      <c r="K33" s="32"/>
      <c r="L33" s="33"/>
      <c r="M33" s="33"/>
      <c r="N33" s="33"/>
      <c r="O33" s="38"/>
      <c r="P33" s="39"/>
      <c r="Q33" s="39"/>
      <c r="R33" s="36"/>
      <c r="S33" s="36"/>
      <c r="T33" s="36"/>
      <c r="U33" s="37" t="str">
        <f t="shared" ref="U33:W33" si="29">(C33+F33+I33+L33+O33+R33)</f>
        <v>0</v>
      </c>
      <c r="V33" s="37" t="str">
        <f t="shared" si="29"/>
        <v>0</v>
      </c>
      <c r="W33" s="37" t="str">
        <f t="shared" si="29"/>
        <v>0</v>
      </c>
      <c r="X33" s="75" t="str">
        <f t="shared" si="3"/>
        <v>0</v>
      </c>
      <c r="Y33" s="75" t="str">
        <f t="shared" si="4"/>
        <v>0</v>
      </c>
      <c r="Z33" s="75" t="str">
        <f t="shared" si="5"/>
        <v>0</v>
      </c>
    </row>
    <row r="34" ht="14.25" customHeight="1">
      <c r="A34" s="27">
        <v>27.0</v>
      </c>
      <c r="B34" s="28" t="s">
        <v>43</v>
      </c>
      <c r="C34" s="29"/>
      <c r="D34" s="40"/>
      <c r="E34" s="40"/>
      <c r="F34" s="30"/>
      <c r="G34" s="31"/>
      <c r="H34" s="30"/>
      <c r="I34" s="32"/>
      <c r="J34" s="32"/>
      <c r="K34" s="32"/>
      <c r="L34" s="33"/>
      <c r="M34" s="33"/>
      <c r="N34" s="33"/>
      <c r="O34" s="38"/>
      <c r="P34" s="39"/>
      <c r="Q34" s="39"/>
      <c r="R34" s="36"/>
      <c r="S34" s="36"/>
      <c r="T34" s="36"/>
      <c r="U34" s="37" t="str">
        <f t="shared" ref="U34:W34" si="30">(C34+F34+I34+L34+O34+R34)</f>
        <v>0</v>
      </c>
      <c r="V34" s="37" t="str">
        <f t="shared" si="30"/>
        <v>0</v>
      </c>
      <c r="W34" s="37" t="str">
        <f t="shared" si="30"/>
        <v>0</v>
      </c>
      <c r="X34" s="75" t="str">
        <f t="shared" si="3"/>
        <v>0</v>
      </c>
      <c r="Y34" s="75" t="str">
        <f t="shared" si="4"/>
        <v>0</v>
      </c>
      <c r="Z34" s="75" t="str">
        <f t="shared" si="5"/>
        <v>0</v>
      </c>
    </row>
    <row r="35" ht="14.25" customHeight="1">
      <c r="A35" s="27">
        <v>28.0</v>
      </c>
      <c r="B35" s="28" t="s">
        <v>44</v>
      </c>
      <c r="C35" s="29"/>
      <c r="D35" s="40"/>
      <c r="E35" s="40"/>
      <c r="F35" s="30"/>
      <c r="G35" s="30"/>
      <c r="H35" s="30"/>
      <c r="I35" s="32"/>
      <c r="J35" s="32"/>
      <c r="K35" s="32"/>
      <c r="L35" s="33"/>
      <c r="M35" s="33"/>
      <c r="N35" s="33"/>
      <c r="O35" s="38"/>
      <c r="P35" s="39"/>
      <c r="Q35" s="39"/>
      <c r="R35" s="36"/>
      <c r="S35" s="36"/>
      <c r="T35" s="36"/>
      <c r="U35" s="37" t="str">
        <f t="shared" ref="U35:W35" si="31">(C35+F35+I35+L35+O35+R35)</f>
        <v>0</v>
      </c>
      <c r="V35" s="37" t="str">
        <f t="shared" si="31"/>
        <v>0</v>
      </c>
      <c r="W35" s="37" t="str">
        <f t="shared" si="31"/>
        <v>0</v>
      </c>
      <c r="X35" s="75" t="str">
        <f t="shared" si="3"/>
        <v>0</v>
      </c>
      <c r="Y35" s="75" t="str">
        <f t="shared" si="4"/>
        <v>0</v>
      </c>
      <c r="Z35" s="75" t="str">
        <f t="shared" si="5"/>
        <v>0</v>
      </c>
    </row>
    <row r="36" ht="14.25" customHeight="1">
      <c r="A36" s="27">
        <v>29.0</v>
      </c>
      <c r="B36" s="28" t="s">
        <v>45</v>
      </c>
      <c r="C36" s="29"/>
      <c r="D36" s="29"/>
      <c r="E36" s="29"/>
      <c r="F36" s="30"/>
      <c r="G36" s="30"/>
      <c r="H36" s="30"/>
      <c r="I36" s="32"/>
      <c r="J36" s="32"/>
      <c r="K36" s="32"/>
      <c r="L36" s="33"/>
      <c r="M36" s="33"/>
      <c r="N36" s="33"/>
      <c r="O36" s="38"/>
      <c r="P36" s="39"/>
      <c r="Q36" s="39"/>
      <c r="R36" s="36"/>
      <c r="S36" s="36"/>
      <c r="T36" s="36"/>
      <c r="U36" s="37" t="str">
        <f t="shared" ref="U36:W36" si="32">(C36+F36+I36+L36+O36+R36)</f>
        <v>0</v>
      </c>
      <c r="V36" s="37" t="str">
        <f t="shared" si="32"/>
        <v>0</v>
      </c>
      <c r="W36" s="37" t="str">
        <f t="shared" si="32"/>
        <v>0</v>
      </c>
      <c r="X36" s="75" t="str">
        <f t="shared" si="3"/>
        <v>0</v>
      </c>
      <c r="Y36" s="75" t="str">
        <f t="shared" si="4"/>
        <v>0</v>
      </c>
      <c r="Z36" s="75" t="str">
        <f t="shared" si="5"/>
        <v>0</v>
      </c>
    </row>
    <row r="37" ht="14.25" customHeight="1">
      <c r="A37" s="27">
        <v>30.0</v>
      </c>
      <c r="B37" s="28" t="s">
        <v>46</v>
      </c>
      <c r="C37" s="40"/>
      <c r="D37" s="40"/>
      <c r="E37" s="40"/>
      <c r="F37" s="31"/>
      <c r="G37" s="30"/>
      <c r="H37" s="31"/>
      <c r="I37" s="32"/>
      <c r="J37" s="47"/>
      <c r="K37" s="32"/>
      <c r="L37" s="33"/>
      <c r="M37" s="33"/>
      <c r="N37" s="33"/>
      <c r="O37" s="38"/>
      <c r="P37" s="39"/>
      <c r="Q37" s="39"/>
      <c r="R37" s="36"/>
      <c r="S37" s="36"/>
      <c r="T37" s="36"/>
      <c r="U37" s="37" t="str">
        <f t="shared" ref="U37:W37" si="33">(C37+F37+I37+L37+O37+R37)</f>
        <v>0</v>
      </c>
      <c r="V37" s="37" t="str">
        <f t="shared" si="33"/>
        <v>0</v>
      </c>
      <c r="W37" s="37" t="str">
        <f t="shared" si="33"/>
        <v>0</v>
      </c>
      <c r="X37" s="75" t="str">
        <f t="shared" si="3"/>
        <v>0</v>
      </c>
      <c r="Y37" s="75" t="str">
        <f t="shared" si="4"/>
        <v>0</v>
      </c>
      <c r="Z37" s="75" t="str">
        <f t="shared" si="5"/>
        <v>0</v>
      </c>
    </row>
    <row r="38" ht="14.25" customHeight="1">
      <c r="A38" s="27">
        <v>31.0</v>
      </c>
      <c r="B38" s="28" t="s">
        <v>47</v>
      </c>
      <c r="C38" s="40"/>
      <c r="D38" s="40"/>
      <c r="E38" s="40"/>
      <c r="F38" s="31"/>
      <c r="G38" s="31"/>
      <c r="H38" s="31"/>
      <c r="I38" s="32"/>
      <c r="J38" s="32"/>
      <c r="K38" s="32"/>
      <c r="L38" s="33"/>
      <c r="M38" s="33"/>
      <c r="N38" s="33"/>
      <c r="O38" s="38"/>
      <c r="P38" s="39"/>
      <c r="Q38" s="39"/>
      <c r="R38" s="36"/>
      <c r="S38" s="36"/>
      <c r="T38" s="36"/>
      <c r="U38" s="37" t="str">
        <f t="shared" ref="U38:W38" si="34">(C38+F38+I38+L38+O38+R38)</f>
        <v>0</v>
      </c>
      <c r="V38" s="37" t="str">
        <f t="shared" si="34"/>
        <v>0</v>
      </c>
      <c r="W38" s="37" t="str">
        <f t="shared" si="34"/>
        <v>0</v>
      </c>
      <c r="X38" s="75" t="str">
        <f t="shared" si="3"/>
        <v>0</v>
      </c>
      <c r="Y38" s="75" t="str">
        <f t="shared" si="4"/>
        <v>0</v>
      </c>
      <c r="Z38" s="75" t="str">
        <f t="shared" si="5"/>
        <v>0</v>
      </c>
    </row>
    <row r="39" ht="14.25" customHeight="1">
      <c r="A39" s="27">
        <v>32.0</v>
      </c>
      <c r="B39" s="28" t="s">
        <v>48</v>
      </c>
      <c r="C39" s="29"/>
      <c r="D39" s="29"/>
      <c r="E39" s="29"/>
      <c r="F39" s="30"/>
      <c r="G39" s="30"/>
      <c r="H39" s="30"/>
      <c r="I39" s="32"/>
      <c r="J39" s="32"/>
      <c r="K39" s="32"/>
      <c r="L39" s="33"/>
      <c r="M39" s="33"/>
      <c r="N39" s="33"/>
      <c r="O39" s="38"/>
      <c r="P39" s="39"/>
      <c r="Q39" s="39"/>
      <c r="R39" s="36"/>
      <c r="S39" s="36"/>
      <c r="T39" s="36"/>
      <c r="U39" s="37" t="str">
        <f t="shared" ref="U39:W39" si="35">(C39+F39+I39+L39+O39+R39)</f>
        <v>0</v>
      </c>
      <c r="V39" s="37" t="str">
        <f t="shared" si="35"/>
        <v>0</v>
      </c>
      <c r="W39" s="37" t="str">
        <f t="shared" si="35"/>
        <v>0</v>
      </c>
      <c r="X39" s="75" t="str">
        <f t="shared" si="3"/>
        <v>0</v>
      </c>
      <c r="Y39" s="75" t="str">
        <f t="shared" si="4"/>
        <v>0</v>
      </c>
      <c r="Z39" s="75" t="str">
        <f t="shared" si="5"/>
        <v>0</v>
      </c>
    </row>
    <row r="40" ht="14.25" customHeight="1">
      <c r="A40" s="27">
        <v>33.0</v>
      </c>
      <c r="B40" s="28" t="s">
        <v>49</v>
      </c>
      <c r="C40" s="40"/>
      <c r="D40" s="40"/>
      <c r="E40" s="40"/>
      <c r="F40" s="31"/>
      <c r="G40" s="31"/>
      <c r="H40" s="31"/>
      <c r="I40" s="32"/>
      <c r="J40" s="32"/>
      <c r="K40" s="32"/>
      <c r="L40" s="33"/>
      <c r="M40" s="33"/>
      <c r="N40" s="33"/>
      <c r="O40" s="38"/>
      <c r="P40" s="39"/>
      <c r="Q40" s="39"/>
      <c r="R40" s="36"/>
      <c r="S40" s="36"/>
      <c r="T40" s="36"/>
      <c r="U40" s="37" t="str">
        <f t="shared" ref="U40:W40" si="36">(C40+F40+I40+L40+O40+R40)</f>
        <v>0</v>
      </c>
      <c r="V40" s="37" t="str">
        <f t="shared" si="36"/>
        <v>0</v>
      </c>
      <c r="W40" s="37" t="str">
        <f t="shared" si="36"/>
        <v>0</v>
      </c>
      <c r="X40" s="75" t="str">
        <f t="shared" si="3"/>
        <v>0</v>
      </c>
      <c r="Y40" s="75" t="str">
        <f t="shared" si="4"/>
        <v>0</v>
      </c>
      <c r="Z40" s="75" t="str">
        <f t="shared" si="5"/>
        <v>0</v>
      </c>
    </row>
    <row r="41" ht="14.25" customHeight="1">
      <c r="A41" s="27">
        <v>34.0</v>
      </c>
      <c r="B41" s="28" t="s">
        <v>50</v>
      </c>
      <c r="C41" s="40"/>
      <c r="D41" s="40"/>
      <c r="E41" s="40"/>
      <c r="F41" s="31"/>
      <c r="G41" s="31"/>
      <c r="H41" s="30"/>
      <c r="I41" s="32"/>
      <c r="J41" s="32"/>
      <c r="K41" s="32"/>
      <c r="L41" s="33"/>
      <c r="M41" s="33"/>
      <c r="N41" s="33"/>
      <c r="O41" s="38"/>
      <c r="P41" s="39"/>
      <c r="Q41" s="39"/>
      <c r="R41" s="36"/>
      <c r="S41" s="36"/>
      <c r="T41" s="36"/>
      <c r="U41" s="37" t="str">
        <f t="shared" ref="U41:W41" si="37">(C41+F41+I41+L41+O41+R41)</f>
        <v>0</v>
      </c>
      <c r="V41" s="37" t="str">
        <f t="shared" si="37"/>
        <v>0</v>
      </c>
      <c r="W41" s="37" t="str">
        <f t="shared" si="37"/>
        <v>0</v>
      </c>
      <c r="X41" s="75" t="str">
        <f t="shared" si="3"/>
        <v>0</v>
      </c>
      <c r="Y41" s="75" t="str">
        <f t="shared" si="4"/>
        <v>0</v>
      </c>
      <c r="Z41" s="75" t="str">
        <f t="shared" si="5"/>
        <v>0</v>
      </c>
    </row>
    <row r="42" ht="14.25" customHeight="1">
      <c r="A42" s="27">
        <v>35.0</v>
      </c>
      <c r="B42" s="28" t="s">
        <v>51</v>
      </c>
      <c r="C42" s="29"/>
      <c r="D42" s="29"/>
      <c r="E42" s="29"/>
      <c r="F42" s="30"/>
      <c r="G42" s="30"/>
      <c r="H42" s="30"/>
      <c r="I42" s="32"/>
      <c r="J42" s="32"/>
      <c r="K42" s="32"/>
      <c r="L42" s="33"/>
      <c r="M42" s="33"/>
      <c r="N42" s="33"/>
      <c r="O42" s="38"/>
      <c r="P42" s="39"/>
      <c r="Q42" s="39"/>
      <c r="R42" s="36"/>
      <c r="S42" s="36"/>
      <c r="T42" s="36"/>
      <c r="U42" s="37" t="str">
        <f t="shared" ref="U42:W42" si="38">(C42+F42+I42+L42+O42+R42)</f>
        <v>0</v>
      </c>
      <c r="V42" s="37" t="str">
        <f t="shared" si="38"/>
        <v>0</v>
      </c>
      <c r="W42" s="37" t="str">
        <f t="shared" si="38"/>
        <v>0</v>
      </c>
      <c r="X42" s="75" t="str">
        <f t="shared" si="3"/>
        <v>0</v>
      </c>
      <c r="Y42" s="75" t="str">
        <f t="shared" si="4"/>
        <v>0</v>
      </c>
      <c r="Z42" s="75" t="str">
        <f t="shared" si="5"/>
        <v>0</v>
      </c>
    </row>
    <row r="43" ht="14.25" customHeight="1">
      <c r="A43" s="27">
        <v>36.0</v>
      </c>
      <c r="B43" s="28" t="s">
        <v>52</v>
      </c>
      <c r="C43" s="29"/>
      <c r="D43" s="29"/>
      <c r="E43" s="29"/>
      <c r="F43" s="30"/>
      <c r="G43" s="30"/>
      <c r="H43" s="30"/>
      <c r="I43" s="32"/>
      <c r="J43" s="32"/>
      <c r="K43" s="32"/>
      <c r="L43" s="33"/>
      <c r="M43" s="33"/>
      <c r="N43" s="33"/>
      <c r="O43" s="38"/>
      <c r="P43" s="39"/>
      <c r="Q43" s="39"/>
      <c r="R43" s="36"/>
      <c r="S43" s="36"/>
      <c r="T43" s="36"/>
      <c r="U43" s="37" t="str">
        <f t="shared" ref="U43:W43" si="39">(C43+F43+I43+L43+O43+R43)</f>
        <v>0</v>
      </c>
      <c r="V43" s="37" t="str">
        <f t="shared" si="39"/>
        <v>0</v>
      </c>
      <c r="W43" s="37" t="str">
        <f t="shared" si="39"/>
        <v>0</v>
      </c>
      <c r="X43" s="75" t="str">
        <f t="shared" si="3"/>
        <v>0</v>
      </c>
      <c r="Y43" s="75" t="str">
        <f t="shared" si="4"/>
        <v>0</v>
      </c>
      <c r="Z43" s="75" t="str">
        <f t="shared" si="5"/>
        <v>0</v>
      </c>
    </row>
    <row r="44" ht="14.25" customHeight="1">
      <c r="A44" s="27">
        <v>37.0</v>
      </c>
      <c r="B44" s="28" t="s">
        <v>53</v>
      </c>
      <c r="C44" s="48"/>
      <c r="D44" s="48"/>
      <c r="E44" s="48"/>
      <c r="F44" s="49"/>
      <c r="G44" s="49"/>
      <c r="H44" s="50"/>
      <c r="I44" s="51"/>
      <c r="J44" s="32"/>
      <c r="K44" s="32"/>
      <c r="L44" s="52"/>
      <c r="M44" s="52"/>
      <c r="N44" s="52"/>
      <c r="O44" s="53"/>
      <c r="P44" s="54"/>
      <c r="Q44" s="54"/>
      <c r="R44" s="55"/>
      <c r="S44" s="36"/>
      <c r="T44" s="55"/>
      <c r="U44" s="37" t="str">
        <f t="shared" ref="U44:W44" si="40">(C44+F44+I44+L44+O44+R44)</f>
        <v>0</v>
      </c>
      <c r="V44" s="37" t="str">
        <f t="shared" si="40"/>
        <v>0</v>
      </c>
      <c r="W44" s="37" t="str">
        <f t="shared" si="40"/>
        <v>0</v>
      </c>
      <c r="X44" s="75" t="str">
        <f t="shared" si="3"/>
        <v>0</v>
      </c>
      <c r="Y44" s="75" t="str">
        <f t="shared" si="4"/>
        <v>0</v>
      </c>
      <c r="Z44" s="75" t="str">
        <f t="shared" si="5"/>
        <v>0</v>
      </c>
    </row>
    <row r="45" ht="14.25" customHeight="1">
      <c r="A45" s="27">
        <v>38.0</v>
      </c>
      <c r="B45" s="28" t="s">
        <v>54</v>
      </c>
      <c r="C45" s="29"/>
      <c r="D45" s="29"/>
      <c r="E45" s="29"/>
      <c r="F45" s="30"/>
      <c r="G45" s="30"/>
      <c r="H45" s="30"/>
      <c r="I45" s="32"/>
      <c r="J45" s="32"/>
      <c r="K45" s="32"/>
      <c r="L45" s="33"/>
      <c r="M45" s="33"/>
      <c r="N45" s="33"/>
      <c r="O45" s="34"/>
      <c r="P45" s="35"/>
      <c r="Q45" s="35"/>
      <c r="R45" s="36"/>
      <c r="S45" s="36"/>
      <c r="T45" s="36"/>
      <c r="U45" s="37" t="str">
        <f t="shared" ref="U45:W45" si="41">(C45+F45+I45+L45+O45+R45)</f>
        <v>0</v>
      </c>
      <c r="V45" s="37" t="str">
        <f t="shared" si="41"/>
        <v>0</v>
      </c>
      <c r="W45" s="37" t="str">
        <f t="shared" si="41"/>
        <v>0</v>
      </c>
      <c r="X45" s="75" t="str">
        <f t="shared" si="3"/>
        <v>0</v>
      </c>
      <c r="Y45" s="75" t="str">
        <f t="shared" si="4"/>
        <v>0</v>
      </c>
      <c r="Z45" s="75" t="str">
        <f t="shared" si="5"/>
        <v>0</v>
      </c>
    </row>
    <row r="46" ht="14.25" customHeight="1">
      <c r="A46" s="27">
        <v>39.0</v>
      </c>
      <c r="B46" s="28" t="s">
        <v>55</v>
      </c>
      <c r="C46" s="29"/>
      <c r="D46" s="29"/>
      <c r="E46" s="29"/>
      <c r="F46" s="30"/>
      <c r="G46" s="30"/>
      <c r="H46" s="30"/>
      <c r="I46" s="32"/>
      <c r="J46" s="32"/>
      <c r="K46" s="32"/>
      <c r="L46" s="33"/>
      <c r="M46" s="33"/>
      <c r="N46" s="33"/>
      <c r="O46" s="38"/>
      <c r="P46" s="39"/>
      <c r="Q46" s="39"/>
      <c r="R46" s="36"/>
      <c r="S46" s="36"/>
      <c r="T46" s="36"/>
      <c r="U46" s="37" t="str">
        <f t="shared" ref="U46:W46" si="42">(C46+F46+I46+L46+O46+R46)</f>
        <v>0</v>
      </c>
      <c r="V46" s="37" t="str">
        <f t="shared" si="42"/>
        <v>0</v>
      </c>
      <c r="W46" s="37" t="str">
        <f t="shared" si="42"/>
        <v>0</v>
      </c>
      <c r="X46" s="75" t="str">
        <f t="shared" si="3"/>
        <v>0</v>
      </c>
      <c r="Y46" s="75" t="str">
        <f t="shared" si="4"/>
        <v>0</v>
      </c>
      <c r="Z46" s="75" t="str">
        <f t="shared" si="5"/>
        <v>0</v>
      </c>
    </row>
    <row r="47" ht="14.25" customHeight="1">
      <c r="A47" s="27">
        <v>40.0</v>
      </c>
      <c r="B47" s="28" t="s">
        <v>56</v>
      </c>
      <c r="C47" s="56"/>
      <c r="D47" s="56"/>
      <c r="E47" s="56"/>
      <c r="F47" s="57"/>
      <c r="G47" s="57"/>
      <c r="H47" s="57"/>
      <c r="I47" s="58"/>
      <c r="J47" s="58"/>
      <c r="K47" s="32"/>
      <c r="L47" s="99"/>
      <c r="M47" s="99"/>
      <c r="N47" s="99"/>
      <c r="O47" s="59"/>
      <c r="P47" s="60"/>
      <c r="Q47" s="60"/>
      <c r="R47" s="61"/>
      <c r="S47" s="36"/>
      <c r="T47" s="61"/>
      <c r="U47" s="37" t="str">
        <f t="shared" ref="U47:W47" si="43">(C47+F47+I47+L47+O47+R47)</f>
        <v>0</v>
      </c>
      <c r="V47" s="37" t="str">
        <f t="shared" si="43"/>
        <v>0</v>
      </c>
      <c r="W47" s="37" t="str">
        <f t="shared" si="43"/>
        <v>0</v>
      </c>
      <c r="X47" s="75" t="str">
        <f t="shared" si="3"/>
        <v>0</v>
      </c>
      <c r="Y47" s="75" t="str">
        <f t="shared" si="4"/>
        <v>0</v>
      </c>
      <c r="Z47" s="75" t="str">
        <f t="shared" si="5"/>
        <v>0</v>
      </c>
    </row>
    <row r="48" ht="14.25" customHeight="1">
      <c r="A48" s="69"/>
      <c r="B48" s="25" t="s">
        <v>57</v>
      </c>
      <c r="C48" s="67"/>
      <c r="D48" s="67"/>
      <c r="E48" s="67"/>
      <c r="F48" s="67"/>
      <c r="G48" s="67"/>
      <c r="H48" s="67"/>
      <c r="I48" s="67"/>
      <c r="J48" s="67"/>
      <c r="K48" s="25"/>
      <c r="L48" s="67"/>
      <c r="M48" s="67"/>
      <c r="N48" s="67"/>
      <c r="O48" s="70"/>
      <c r="P48" s="71"/>
      <c r="Q48" s="71"/>
      <c r="R48" s="67"/>
      <c r="S48" s="25"/>
      <c r="T48" s="67"/>
      <c r="U48" s="25"/>
      <c r="V48" s="25"/>
      <c r="W48" s="25"/>
      <c r="X48" s="24"/>
      <c r="Y48" s="24"/>
      <c r="Z48" s="24"/>
    </row>
    <row r="49" ht="14.25" customHeight="1">
      <c r="A49" s="27">
        <v>41.0</v>
      </c>
      <c r="B49" s="28" t="s">
        <v>58</v>
      </c>
      <c r="C49" s="56"/>
      <c r="D49" s="56"/>
      <c r="E49" s="56"/>
      <c r="F49" s="57"/>
      <c r="G49" s="57"/>
      <c r="H49" s="57"/>
      <c r="I49" s="58"/>
      <c r="J49" s="58"/>
      <c r="K49" s="32"/>
      <c r="L49" s="99"/>
      <c r="M49" s="99"/>
      <c r="N49" s="99"/>
      <c r="O49" s="59"/>
      <c r="P49" s="60"/>
      <c r="Q49" s="60"/>
      <c r="R49" s="61"/>
      <c r="S49" s="36"/>
      <c r="T49" s="61"/>
      <c r="U49" s="37" t="str">
        <f t="shared" ref="U49:W49" si="44">(C49+F49+I49+L49+O49+R49)</f>
        <v>0</v>
      </c>
      <c r="V49" s="37" t="str">
        <f t="shared" si="44"/>
        <v>0</v>
      </c>
      <c r="W49" s="37" t="str">
        <f t="shared" si="44"/>
        <v>0</v>
      </c>
      <c r="X49" s="75" t="str">
        <f t="shared" ref="X49:X90" si="46">(U49*100/25)</f>
        <v>0</v>
      </c>
      <c r="Y49" s="75" t="str">
        <f t="shared" ref="Y49:Y90" si="47">(V49*100/14)</f>
        <v>0</v>
      </c>
      <c r="Z49" s="75" t="str">
        <f t="shared" ref="Z49:Z90" si="48">(W49*100/4)</f>
        <v>0</v>
      </c>
    </row>
    <row r="50" ht="14.25" customHeight="1">
      <c r="A50" s="27">
        <v>42.0</v>
      </c>
      <c r="B50" s="28" t="s">
        <v>59</v>
      </c>
      <c r="C50" s="56"/>
      <c r="D50" s="56"/>
      <c r="E50" s="56"/>
      <c r="F50" s="57"/>
      <c r="G50" s="57"/>
      <c r="H50" s="57"/>
      <c r="I50" s="58"/>
      <c r="J50" s="58"/>
      <c r="K50" s="32"/>
      <c r="L50" s="99"/>
      <c r="M50" s="99"/>
      <c r="N50" s="99"/>
      <c r="O50" s="59"/>
      <c r="P50" s="60"/>
      <c r="Q50" s="60"/>
      <c r="R50" s="61"/>
      <c r="S50" s="36"/>
      <c r="T50" s="61"/>
      <c r="U50" s="37" t="str">
        <f t="shared" ref="U50:W50" si="45">(C50+F50+I50+L50+O50+R50)</f>
        <v>0</v>
      </c>
      <c r="V50" s="37" t="str">
        <f t="shared" si="45"/>
        <v>0</v>
      </c>
      <c r="W50" s="37" t="str">
        <f t="shared" si="45"/>
        <v>0</v>
      </c>
      <c r="X50" s="75" t="str">
        <f t="shared" si="46"/>
        <v>0</v>
      </c>
      <c r="Y50" s="75" t="str">
        <f t="shared" si="47"/>
        <v>0</v>
      </c>
      <c r="Z50" s="75" t="str">
        <f t="shared" si="48"/>
        <v>0</v>
      </c>
    </row>
    <row r="51" ht="14.25" customHeight="1">
      <c r="A51" s="27">
        <v>43.0</v>
      </c>
      <c r="B51" s="28" t="s">
        <v>60</v>
      </c>
      <c r="C51" s="56"/>
      <c r="D51" s="56"/>
      <c r="E51" s="56"/>
      <c r="F51" s="57"/>
      <c r="G51" s="57"/>
      <c r="H51" s="57"/>
      <c r="I51" s="58"/>
      <c r="J51" s="58"/>
      <c r="K51" s="32"/>
      <c r="L51" s="99"/>
      <c r="M51" s="99"/>
      <c r="N51" s="99"/>
      <c r="O51" s="59"/>
      <c r="P51" s="60"/>
      <c r="Q51" s="60"/>
      <c r="R51" s="61"/>
      <c r="S51" s="36"/>
      <c r="T51" s="61"/>
      <c r="U51" s="37" t="str">
        <f t="shared" ref="U51:W51" si="49">(C51+F51+I51+L51+O51+R51)</f>
        <v>0</v>
      </c>
      <c r="V51" s="37" t="str">
        <f t="shared" si="49"/>
        <v>0</v>
      </c>
      <c r="W51" s="37" t="str">
        <f t="shared" si="49"/>
        <v>0</v>
      </c>
      <c r="X51" s="75" t="str">
        <f t="shared" si="46"/>
        <v>0</v>
      </c>
      <c r="Y51" s="75" t="str">
        <f t="shared" si="47"/>
        <v>0</v>
      </c>
      <c r="Z51" s="75" t="str">
        <f t="shared" si="48"/>
        <v>0</v>
      </c>
    </row>
    <row r="52" ht="14.25" customHeight="1">
      <c r="A52" s="27">
        <v>44.0</v>
      </c>
      <c r="B52" s="28" t="s">
        <v>61</v>
      </c>
      <c r="C52" s="56"/>
      <c r="D52" s="56"/>
      <c r="E52" s="56"/>
      <c r="F52" s="57"/>
      <c r="G52" s="57"/>
      <c r="H52" s="57"/>
      <c r="I52" s="58"/>
      <c r="J52" s="58"/>
      <c r="K52" s="32"/>
      <c r="L52" s="99"/>
      <c r="M52" s="99"/>
      <c r="N52" s="99"/>
      <c r="O52" s="59"/>
      <c r="P52" s="60"/>
      <c r="Q52" s="60"/>
      <c r="R52" s="61"/>
      <c r="S52" s="36"/>
      <c r="T52" s="61"/>
      <c r="U52" s="37" t="str">
        <f t="shared" ref="U52:W52" si="50">(C52+F52+I52+L52+O52+R52)</f>
        <v>0</v>
      </c>
      <c r="V52" s="37" t="str">
        <f t="shared" si="50"/>
        <v>0</v>
      </c>
      <c r="W52" s="37" t="str">
        <f t="shared" si="50"/>
        <v>0</v>
      </c>
      <c r="X52" s="75" t="str">
        <f t="shared" si="46"/>
        <v>0</v>
      </c>
      <c r="Y52" s="75" t="str">
        <f t="shared" si="47"/>
        <v>0</v>
      </c>
      <c r="Z52" s="75" t="str">
        <f t="shared" si="48"/>
        <v>0</v>
      </c>
    </row>
    <row r="53" ht="14.25" customHeight="1">
      <c r="A53" s="27">
        <v>45.0</v>
      </c>
      <c r="B53" s="28" t="s">
        <v>62</v>
      </c>
      <c r="C53" s="56"/>
      <c r="D53" s="56"/>
      <c r="E53" s="56"/>
      <c r="F53" s="57"/>
      <c r="G53" s="57"/>
      <c r="H53" s="57"/>
      <c r="I53" s="58"/>
      <c r="J53" s="58"/>
      <c r="K53" s="32"/>
      <c r="L53" s="99"/>
      <c r="M53" s="99"/>
      <c r="N53" s="99"/>
      <c r="O53" s="59"/>
      <c r="P53" s="60"/>
      <c r="Q53" s="60"/>
      <c r="R53" s="61"/>
      <c r="S53" s="36"/>
      <c r="T53" s="61"/>
      <c r="U53" s="37" t="str">
        <f t="shared" ref="U53:W53" si="51">(C53+F53+I53+L53+O53+R53)</f>
        <v>0</v>
      </c>
      <c r="V53" s="37" t="str">
        <f t="shared" si="51"/>
        <v>0</v>
      </c>
      <c r="W53" s="37" t="str">
        <f t="shared" si="51"/>
        <v>0</v>
      </c>
      <c r="X53" s="75" t="str">
        <f t="shared" si="46"/>
        <v>0</v>
      </c>
      <c r="Y53" s="75" t="str">
        <f t="shared" si="47"/>
        <v>0</v>
      </c>
      <c r="Z53" s="75" t="str">
        <f t="shared" si="48"/>
        <v>0</v>
      </c>
    </row>
    <row r="54" ht="14.25" customHeight="1">
      <c r="A54" s="27">
        <v>46.0</v>
      </c>
      <c r="B54" s="28" t="s">
        <v>63</v>
      </c>
      <c r="C54" s="56"/>
      <c r="D54" s="56"/>
      <c r="E54" s="56"/>
      <c r="F54" s="57"/>
      <c r="G54" s="57"/>
      <c r="H54" s="57"/>
      <c r="I54" s="58"/>
      <c r="J54" s="58"/>
      <c r="K54" s="32"/>
      <c r="L54" s="99"/>
      <c r="M54" s="99"/>
      <c r="N54" s="99"/>
      <c r="O54" s="59"/>
      <c r="P54" s="60"/>
      <c r="Q54" s="60"/>
      <c r="R54" s="61"/>
      <c r="S54" s="61"/>
      <c r="T54" s="61"/>
      <c r="U54" s="37" t="str">
        <f t="shared" ref="U54:W54" si="52">(C54+F54+I54+L54+O54+R54)</f>
        <v>0</v>
      </c>
      <c r="V54" s="37" t="str">
        <f t="shared" si="52"/>
        <v>0</v>
      </c>
      <c r="W54" s="37" t="str">
        <f t="shared" si="52"/>
        <v>0</v>
      </c>
      <c r="X54" s="75" t="str">
        <f t="shared" si="46"/>
        <v>0</v>
      </c>
      <c r="Y54" s="75" t="str">
        <f t="shared" si="47"/>
        <v>0</v>
      </c>
      <c r="Z54" s="75" t="str">
        <f t="shared" si="48"/>
        <v>0</v>
      </c>
    </row>
    <row r="55" ht="14.25" customHeight="1">
      <c r="A55" s="27">
        <v>47.0</v>
      </c>
      <c r="B55" s="28" t="s">
        <v>64</v>
      </c>
      <c r="C55" s="56"/>
      <c r="D55" s="56"/>
      <c r="E55" s="56"/>
      <c r="F55" s="57"/>
      <c r="G55" s="57"/>
      <c r="H55" s="57"/>
      <c r="I55" s="58"/>
      <c r="J55" s="58"/>
      <c r="K55" s="32"/>
      <c r="L55" s="99"/>
      <c r="M55" s="99"/>
      <c r="N55" s="99"/>
      <c r="O55" s="59"/>
      <c r="P55" s="60"/>
      <c r="Q55" s="60"/>
      <c r="R55" s="61"/>
      <c r="S55" s="61"/>
      <c r="T55" s="61"/>
      <c r="U55" s="37" t="str">
        <f t="shared" ref="U55:W55" si="53">(C55+F55+I55+L55+O55+R55)</f>
        <v>0</v>
      </c>
      <c r="V55" s="37" t="str">
        <f t="shared" si="53"/>
        <v>0</v>
      </c>
      <c r="W55" s="37" t="str">
        <f t="shared" si="53"/>
        <v>0</v>
      </c>
      <c r="X55" s="75" t="str">
        <f t="shared" si="46"/>
        <v>0</v>
      </c>
      <c r="Y55" s="75" t="str">
        <f t="shared" si="47"/>
        <v>0</v>
      </c>
      <c r="Z55" s="75" t="str">
        <f t="shared" si="48"/>
        <v>0</v>
      </c>
    </row>
    <row r="56" ht="14.25" customHeight="1">
      <c r="A56" s="27">
        <v>48.0</v>
      </c>
      <c r="B56" s="28" t="s">
        <v>65</v>
      </c>
      <c r="C56" s="56"/>
      <c r="D56" s="56"/>
      <c r="E56" s="56"/>
      <c r="F56" s="57"/>
      <c r="G56" s="57"/>
      <c r="H56" s="57"/>
      <c r="I56" s="58"/>
      <c r="J56" s="58"/>
      <c r="K56" s="32"/>
      <c r="L56" s="99"/>
      <c r="M56" s="99"/>
      <c r="N56" s="99"/>
      <c r="O56" s="59"/>
      <c r="P56" s="60"/>
      <c r="Q56" s="60"/>
      <c r="R56" s="61"/>
      <c r="S56" s="61"/>
      <c r="T56" s="61"/>
      <c r="U56" s="37" t="str">
        <f t="shared" ref="U56:W56" si="54">(C56+F56+I56+L56+O56+R56)</f>
        <v>0</v>
      </c>
      <c r="V56" s="37" t="str">
        <f t="shared" si="54"/>
        <v>0</v>
      </c>
      <c r="W56" s="37" t="str">
        <f t="shared" si="54"/>
        <v>0</v>
      </c>
      <c r="X56" s="75" t="str">
        <f t="shared" si="46"/>
        <v>0</v>
      </c>
      <c r="Y56" s="75" t="str">
        <f t="shared" si="47"/>
        <v>0</v>
      </c>
      <c r="Z56" s="75" t="str">
        <f t="shared" si="48"/>
        <v>0</v>
      </c>
    </row>
    <row r="57" ht="14.25" customHeight="1">
      <c r="A57" s="27">
        <v>49.0</v>
      </c>
      <c r="B57" s="28" t="s">
        <v>66</v>
      </c>
      <c r="C57" s="56"/>
      <c r="D57" s="56"/>
      <c r="E57" s="56"/>
      <c r="F57" s="57"/>
      <c r="G57" s="57"/>
      <c r="H57" s="57"/>
      <c r="I57" s="58"/>
      <c r="J57" s="58"/>
      <c r="K57" s="32"/>
      <c r="L57" s="99"/>
      <c r="M57" s="99"/>
      <c r="N57" s="99"/>
      <c r="O57" s="59"/>
      <c r="P57" s="60"/>
      <c r="Q57" s="60"/>
      <c r="R57" s="61"/>
      <c r="S57" s="61"/>
      <c r="T57" s="61"/>
      <c r="U57" s="37" t="str">
        <f t="shared" ref="U57:W57" si="55">(C57+F57+I57+L57+O57+R57)</f>
        <v>0</v>
      </c>
      <c r="V57" s="37" t="str">
        <f t="shared" si="55"/>
        <v>0</v>
      </c>
      <c r="W57" s="37" t="str">
        <f t="shared" si="55"/>
        <v>0</v>
      </c>
      <c r="X57" s="75" t="str">
        <f t="shared" si="46"/>
        <v>0</v>
      </c>
      <c r="Y57" s="75" t="str">
        <f t="shared" si="47"/>
        <v>0</v>
      </c>
      <c r="Z57" s="75" t="str">
        <f t="shared" si="48"/>
        <v>0</v>
      </c>
    </row>
    <row r="58" ht="14.25" customHeight="1">
      <c r="A58" s="27">
        <v>50.0</v>
      </c>
      <c r="B58" s="28" t="s">
        <v>67</v>
      </c>
      <c r="C58" s="56"/>
      <c r="D58" s="56"/>
      <c r="E58" s="56"/>
      <c r="F58" s="57"/>
      <c r="G58" s="57"/>
      <c r="H58" s="57"/>
      <c r="I58" s="58"/>
      <c r="J58" s="58"/>
      <c r="K58" s="32"/>
      <c r="L58" s="99"/>
      <c r="M58" s="99"/>
      <c r="N58" s="99"/>
      <c r="O58" s="59"/>
      <c r="P58" s="60"/>
      <c r="Q58" s="60"/>
      <c r="R58" s="61"/>
      <c r="S58" s="61"/>
      <c r="T58" s="61"/>
      <c r="U58" s="37" t="str">
        <f t="shared" ref="U58:W58" si="56">(C58+F58+I58+L58+O58+R58)</f>
        <v>0</v>
      </c>
      <c r="V58" s="37" t="str">
        <f t="shared" si="56"/>
        <v>0</v>
      </c>
      <c r="W58" s="37" t="str">
        <f t="shared" si="56"/>
        <v>0</v>
      </c>
      <c r="X58" s="75" t="str">
        <f t="shared" si="46"/>
        <v>0</v>
      </c>
      <c r="Y58" s="75" t="str">
        <f t="shared" si="47"/>
        <v>0</v>
      </c>
      <c r="Z58" s="75" t="str">
        <f t="shared" si="48"/>
        <v>0</v>
      </c>
    </row>
    <row r="59" ht="14.25" customHeight="1">
      <c r="A59" s="27">
        <v>51.0</v>
      </c>
      <c r="B59" s="28" t="s">
        <v>68</v>
      </c>
      <c r="C59" s="56"/>
      <c r="D59" s="56"/>
      <c r="E59" s="56"/>
      <c r="F59" s="57"/>
      <c r="G59" s="57"/>
      <c r="H59" s="57"/>
      <c r="I59" s="58"/>
      <c r="J59" s="58"/>
      <c r="K59" s="32"/>
      <c r="L59" s="99"/>
      <c r="M59" s="99"/>
      <c r="N59" s="99"/>
      <c r="O59" s="59"/>
      <c r="P59" s="60"/>
      <c r="Q59" s="60"/>
      <c r="R59" s="61"/>
      <c r="S59" s="61"/>
      <c r="T59" s="61"/>
      <c r="U59" s="37" t="str">
        <f t="shared" ref="U59:W59" si="57">(C59+F59+I59+L59+O59+R59)</f>
        <v>0</v>
      </c>
      <c r="V59" s="37" t="str">
        <f t="shared" si="57"/>
        <v>0</v>
      </c>
      <c r="W59" s="37" t="str">
        <f t="shared" si="57"/>
        <v>0</v>
      </c>
      <c r="X59" s="75" t="str">
        <f t="shared" si="46"/>
        <v>0</v>
      </c>
      <c r="Y59" s="75" t="str">
        <f t="shared" si="47"/>
        <v>0</v>
      </c>
      <c r="Z59" s="75" t="str">
        <f t="shared" si="48"/>
        <v>0</v>
      </c>
    </row>
    <row r="60" ht="14.25" customHeight="1">
      <c r="A60" s="27">
        <v>52.0</v>
      </c>
      <c r="B60" s="28" t="s">
        <v>69</v>
      </c>
      <c r="C60" s="56"/>
      <c r="D60" s="56"/>
      <c r="E60" s="56"/>
      <c r="F60" s="57"/>
      <c r="G60" s="57"/>
      <c r="H60" s="57"/>
      <c r="I60" s="58"/>
      <c r="J60" s="58"/>
      <c r="K60" s="32"/>
      <c r="L60" s="99"/>
      <c r="M60" s="99"/>
      <c r="N60" s="99"/>
      <c r="O60" s="59"/>
      <c r="P60" s="60"/>
      <c r="Q60" s="60"/>
      <c r="R60" s="61"/>
      <c r="S60" s="61"/>
      <c r="T60" s="61"/>
      <c r="U60" s="37" t="str">
        <f t="shared" ref="U60:W60" si="58">(C60+F60+I60+L60+O60+R60)</f>
        <v>0</v>
      </c>
      <c r="V60" s="37" t="str">
        <f t="shared" si="58"/>
        <v>0</v>
      </c>
      <c r="W60" s="37" t="str">
        <f t="shared" si="58"/>
        <v>0</v>
      </c>
      <c r="X60" s="75" t="str">
        <f t="shared" si="46"/>
        <v>0</v>
      </c>
      <c r="Y60" s="75" t="str">
        <f t="shared" si="47"/>
        <v>0</v>
      </c>
      <c r="Z60" s="75" t="str">
        <f t="shared" si="48"/>
        <v>0</v>
      </c>
    </row>
    <row r="61" ht="14.25" customHeight="1">
      <c r="A61" s="27">
        <v>53.0</v>
      </c>
      <c r="B61" s="28" t="s">
        <v>70</v>
      </c>
      <c r="C61" s="56"/>
      <c r="D61" s="56"/>
      <c r="E61" s="56"/>
      <c r="F61" s="57"/>
      <c r="G61" s="57"/>
      <c r="H61" s="57"/>
      <c r="I61" s="58"/>
      <c r="J61" s="58"/>
      <c r="K61" s="32"/>
      <c r="L61" s="99"/>
      <c r="M61" s="99"/>
      <c r="N61" s="99"/>
      <c r="O61" s="59"/>
      <c r="P61" s="60"/>
      <c r="Q61" s="60"/>
      <c r="R61" s="61"/>
      <c r="S61" s="61"/>
      <c r="T61" s="61"/>
      <c r="U61" s="37" t="str">
        <f t="shared" ref="U61:W61" si="59">(C61+F61+I61+L61+O61+R61)</f>
        <v>0</v>
      </c>
      <c r="V61" s="37" t="str">
        <f t="shared" si="59"/>
        <v>0</v>
      </c>
      <c r="W61" s="37" t="str">
        <f t="shared" si="59"/>
        <v>0</v>
      </c>
      <c r="X61" s="75" t="str">
        <f t="shared" si="46"/>
        <v>0</v>
      </c>
      <c r="Y61" s="75" t="str">
        <f t="shared" si="47"/>
        <v>0</v>
      </c>
      <c r="Z61" s="75" t="str">
        <f t="shared" si="48"/>
        <v>0</v>
      </c>
    </row>
    <row r="62" ht="14.25" customHeight="1">
      <c r="A62" s="27">
        <v>54.0</v>
      </c>
      <c r="B62" s="28" t="s">
        <v>71</v>
      </c>
      <c r="C62" s="56"/>
      <c r="D62" s="56"/>
      <c r="E62" s="56"/>
      <c r="F62" s="57"/>
      <c r="G62" s="57"/>
      <c r="H62" s="57"/>
      <c r="I62" s="58"/>
      <c r="J62" s="58"/>
      <c r="K62" s="32"/>
      <c r="L62" s="99"/>
      <c r="M62" s="99"/>
      <c r="N62" s="99"/>
      <c r="O62" s="59"/>
      <c r="P62" s="60"/>
      <c r="Q62" s="60"/>
      <c r="R62" s="61"/>
      <c r="S62" s="61"/>
      <c r="T62" s="61"/>
      <c r="U62" s="37" t="str">
        <f t="shared" ref="U62:W62" si="60">(C62+F62+I62+L62+O62+R62)</f>
        <v>0</v>
      </c>
      <c r="V62" s="37" t="str">
        <f t="shared" si="60"/>
        <v>0</v>
      </c>
      <c r="W62" s="37" t="str">
        <f t="shared" si="60"/>
        <v>0</v>
      </c>
      <c r="X62" s="75" t="str">
        <f t="shared" si="46"/>
        <v>0</v>
      </c>
      <c r="Y62" s="75" t="str">
        <f t="shared" si="47"/>
        <v>0</v>
      </c>
      <c r="Z62" s="75" t="str">
        <f t="shared" si="48"/>
        <v>0</v>
      </c>
    </row>
    <row r="63" ht="14.25" customHeight="1">
      <c r="A63" s="27">
        <v>55.0</v>
      </c>
      <c r="B63" s="28" t="s">
        <v>72</v>
      </c>
      <c r="C63" s="56"/>
      <c r="D63" s="56"/>
      <c r="E63" s="56"/>
      <c r="F63" s="57"/>
      <c r="G63" s="57"/>
      <c r="H63" s="57"/>
      <c r="I63" s="58"/>
      <c r="J63" s="58"/>
      <c r="K63" s="32"/>
      <c r="L63" s="99"/>
      <c r="M63" s="99"/>
      <c r="N63" s="99"/>
      <c r="O63" s="59"/>
      <c r="P63" s="60"/>
      <c r="Q63" s="60"/>
      <c r="R63" s="61"/>
      <c r="S63" s="61"/>
      <c r="T63" s="61"/>
      <c r="U63" s="37" t="str">
        <f t="shared" ref="U63:W63" si="61">(C63+F63+I63+L63+O63+R63)</f>
        <v>0</v>
      </c>
      <c r="V63" s="37" t="str">
        <f t="shared" si="61"/>
        <v>0</v>
      </c>
      <c r="W63" s="37" t="str">
        <f t="shared" si="61"/>
        <v>0</v>
      </c>
      <c r="X63" s="75" t="str">
        <f t="shared" si="46"/>
        <v>0</v>
      </c>
      <c r="Y63" s="75" t="str">
        <f t="shared" si="47"/>
        <v>0</v>
      </c>
      <c r="Z63" s="75" t="str">
        <f t="shared" si="48"/>
        <v>0</v>
      </c>
    </row>
    <row r="64" ht="14.25" customHeight="1">
      <c r="A64" s="27">
        <v>56.0</v>
      </c>
      <c r="B64" s="28" t="s">
        <v>73</v>
      </c>
      <c r="C64" s="56"/>
      <c r="D64" s="56"/>
      <c r="E64" s="56"/>
      <c r="F64" s="57"/>
      <c r="G64" s="57"/>
      <c r="H64" s="57"/>
      <c r="I64" s="58"/>
      <c r="J64" s="58"/>
      <c r="K64" s="32"/>
      <c r="L64" s="99"/>
      <c r="M64" s="99"/>
      <c r="N64" s="99"/>
      <c r="O64" s="59"/>
      <c r="P64" s="60"/>
      <c r="Q64" s="60"/>
      <c r="R64" s="61"/>
      <c r="S64" s="61"/>
      <c r="T64" s="61"/>
      <c r="U64" s="37" t="str">
        <f t="shared" ref="U64:W64" si="62">(C64+F64+I64+L64+O64+R64)</f>
        <v>0</v>
      </c>
      <c r="V64" s="37" t="str">
        <f t="shared" si="62"/>
        <v>0</v>
      </c>
      <c r="W64" s="37" t="str">
        <f t="shared" si="62"/>
        <v>0</v>
      </c>
      <c r="X64" s="75" t="str">
        <f t="shared" si="46"/>
        <v>0</v>
      </c>
      <c r="Y64" s="75" t="str">
        <f t="shared" si="47"/>
        <v>0</v>
      </c>
      <c r="Z64" s="75" t="str">
        <f t="shared" si="48"/>
        <v>0</v>
      </c>
    </row>
    <row r="65" ht="14.25" customHeight="1">
      <c r="A65" s="27">
        <v>57.0</v>
      </c>
      <c r="B65" s="28" t="s">
        <v>74</v>
      </c>
      <c r="C65" s="56"/>
      <c r="D65" s="56"/>
      <c r="E65" s="56"/>
      <c r="F65" s="57"/>
      <c r="G65" s="57"/>
      <c r="H65" s="57"/>
      <c r="I65" s="58"/>
      <c r="J65" s="58"/>
      <c r="K65" s="32"/>
      <c r="L65" s="99"/>
      <c r="M65" s="99"/>
      <c r="N65" s="99"/>
      <c r="O65" s="59"/>
      <c r="P65" s="60"/>
      <c r="Q65" s="60"/>
      <c r="R65" s="61"/>
      <c r="S65" s="61"/>
      <c r="T65" s="61"/>
      <c r="U65" s="37" t="str">
        <f t="shared" ref="U65:W65" si="63">(C65+F65+I65+L65+O65+R65)</f>
        <v>0</v>
      </c>
      <c r="V65" s="37" t="str">
        <f t="shared" si="63"/>
        <v>0</v>
      </c>
      <c r="W65" s="37" t="str">
        <f t="shared" si="63"/>
        <v>0</v>
      </c>
      <c r="X65" s="75" t="str">
        <f t="shared" si="46"/>
        <v>0</v>
      </c>
      <c r="Y65" s="75" t="str">
        <f t="shared" si="47"/>
        <v>0</v>
      </c>
      <c r="Z65" s="75" t="str">
        <f t="shared" si="48"/>
        <v>0</v>
      </c>
    </row>
    <row r="66" ht="14.25" customHeight="1">
      <c r="A66" s="27">
        <v>58.0</v>
      </c>
      <c r="B66" s="28" t="s">
        <v>75</v>
      </c>
      <c r="C66" s="56"/>
      <c r="D66" s="56"/>
      <c r="E66" s="56"/>
      <c r="F66" s="57"/>
      <c r="G66" s="57"/>
      <c r="H66" s="57"/>
      <c r="I66" s="58"/>
      <c r="J66" s="58"/>
      <c r="K66" s="32"/>
      <c r="L66" s="99"/>
      <c r="M66" s="99"/>
      <c r="N66" s="99"/>
      <c r="O66" s="59"/>
      <c r="P66" s="60"/>
      <c r="Q66" s="60"/>
      <c r="R66" s="61"/>
      <c r="S66" s="61"/>
      <c r="T66" s="61"/>
      <c r="U66" s="37" t="str">
        <f t="shared" ref="U66:W66" si="64">(C66+F66+I66+L66+O66+R66)</f>
        <v>0</v>
      </c>
      <c r="V66" s="37" t="str">
        <f t="shared" si="64"/>
        <v>0</v>
      </c>
      <c r="W66" s="37" t="str">
        <f t="shared" si="64"/>
        <v>0</v>
      </c>
      <c r="X66" s="75" t="str">
        <f t="shared" si="46"/>
        <v>0</v>
      </c>
      <c r="Y66" s="75" t="str">
        <f t="shared" si="47"/>
        <v>0</v>
      </c>
      <c r="Z66" s="75" t="str">
        <f t="shared" si="48"/>
        <v>0</v>
      </c>
    </row>
    <row r="67" ht="14.25" customHeight="1">
      <c r="A67" s="27">
        <v>59.0</v>
      </c>
      <c r="B67" s="28" t="s">
        <v>76</v>
      </c>
      <c r="C67" s="48"/>
      <c r="D67" s="48"/>
      <c r="E67" s="48"/>
      <c r="F67" s="49"/>
      <c r="G67" s="49"/>
      <c r="H67" s="50"/>
      <c r="I67" s="51"/>
      <c r="J67" s="32"/>
      <c r="K67" s="32"/>
      <c r="L67" s="52"/>
      <c r="M67" s="52"/>
      <c r="N67" s="52"/>
      <c r="O67" s="53"/>
      <c r="P67" s="54"/>
      <c r="Q67" s="54"/>
      <c r="R67" s="55"/>
      <c r="S67" s="36"/>
      <c r="T67" s="55"/>
      <c r="U67" s="37" t="str">
        <f t="shared" ref="U67:W67" si="65">(C67+F67+I67+L67+O67+R67)</f>
        <v>0</v>
      </c>
      <c r="V67" s="37" t="str">
        <f t="shared" si="65"/>
        <v>0</v>
      </c>
      <c r="W67" s="37" t="str">
        <f t="shared" si="65"/>
        <v>0</v>
      </c>
      <c r="X67" s="75" t="str">
        <f t="shared" si="46"/>
        <v>0</v>
      </c>
      <c r="Y67" s="75" t="str">
        <f t="shared" si="47"/>
        <v>0</v>
      </c>
      <c r="Z67" s="75" t="str">
        <f t="shared" si="48"/>
        <v>0</v>
      </c>
    </row>
    <row r="68" ht="14.25" customHeight="1">
      <c r="A68" s="27">
        <v>60.0</v>
      </c>
      <c r="B68" s="28" t="s">
        <v>77</v>
      </c>
      <c r="C68" s="29"/>
      <c r="D68" s="29"/>
      <c r="E68" s="29"/>
      <c r="F68" s="30"/>
      <c r="G68" s="30"/>
      <c r="H68" s="30"/>
      <c r="I68" s="32"/>
      <c r="J68" s="32"/>
      <c r="K68" s="32"/>
      <c r="L68" s="33"/>
      <c r="M68" s="33"/>
      <c r="N68" s="33"/>
      <c r="O68" s="34"/>
      <c r="P68" s="35"/>
      <c r="Q68" s="35"/>
      <c r="R68" s="36"/>
      <c r="S68" s="36"/>
      <c r="T68" s="36"/>
      <c r="U68" s="37" t="str">
        <f t="shared" ref="U68:W68" si="66">(C68+F68+I68+L68+O68+R68)</f>
        <v>0</v>
      </c>
      <c r="V68" s="37" t="str">
        <f t="shared" si="66"/>
        <v>0</v>
      </c>
      <c r="W68" s="37" t="str">
        <f t="shared" si="66"/>
        <v>0</v>
      </c>
      <c r="X68" s="75" t="str">
        <f t="shared" si="46"/>
        <v>0</v>
      </c>
      <c r="Y68" s="75" t="str">
        <f t="shared" si="47"/>
        <v>0</v>
      </c>
      <c r="Z68" s="75" t="str">
        <f t="shared" si="48"/>
        <v>0</v>
      </c>
    </row>
    <row r="69" ht="14.25" customHeight="1">
      <c r="A69" s="27">
        <v>61.0</v>
      </c>
      <c r="B69" s="28" t="s">
        <v>78</v>
      </c>
      <c r="C69" s="29"/>
      <c r="D69" s="29"/>
      <c r="E69" s="29"/>
      <c r="F69" s="30"/>
      <c r="G69" s="30"/>
      <c r="H69" s="30"/>
      <c r="I69" s="32"/>
      <c r="J69" s="32"/>
      <c r="K69" s="32"/>
      <c r="L69" s="33"/>
      <c r="M69" s="33"/>
      <c r="N69" s="33"/>
      <c r="O69" s="38"/>
      <c r="P69" s="39"/>
      <c r="Q69" s="39"/>
      <c r="R69" s="36"/>
      <c r="S69" s="36"/>
      <c r="T69" s="36"/>
      <c r="U69" s="37" t="str">
        <f t="shared" ref="U69:W69" si="67">(C69+F69+I69+L69+O69+R69)</f>
        <v>0</v>
      </c>
      <c r="V69" s="37" t="str">
        <f t="shared" si="67"/>
        <v>0</v>
      </c>
      <c r="W69" s="37" t="str">
        <f t="shared" si="67"/>
        <v>0</v>
      </c>
      <c r="X69" s="75" t="str">
        <f t="shared" si="46"/>
        <v>0</v>
      </c>
      <c r="Y69" s="75" t="str">
        <f t="shared" si="47"/>
        <v>0</v>
      </c>
      <c r="Z69" s="75" t="str">
        <f t="shared" si="48"/>
        <v>0</v>
      </c>
    </row>
    <row r="70" ht="14.25" customHeight="1">
      <c r="A70" s="27">
        <v>62.0</v>
      </c>
      <c r="B70" s="28" t="s">
        <v>79</v>
      </c>
      <c r="C70" s="56"/>
      <c r="D70" s="56"/>
      <c r="E70" s="56"/>
      <c r="F70" s="57"/>
      <c r="G70" s="57"/>
      <c r="H70" s="57"/>
      <c r="I70" s="58"/>
      <c r="J70" s="58"/>
      <c r="K70" s="32"/>
      <c r="L70" s="99"/>
      <c r="M70" s="99"/>
      <c r="N70" s="99"/>
      <c r="O70" s="59"/>
      <c r="P70" s="60"/>
      <c r="Q70" s="60"/>
      <c r="R70" s="61"/>
      <c r="S70" s="36"/>
      <c r="T70" s="61"/>
      <c r="U70" s="37" t="str">
        <f t="shared" ref="U70:W70" si="68">(C70+F70+I70+L70+O70+R70)</f>
        <v>0</v>
      </c>
      <c r="V70" s="37" t="str">
        <f t="shared" si="68"/>
        <v>0</v>
      </c>
      <c r="W70" s="37" t="str">
        <f t="shared" si="68"/>
        <v>0</v>
      </c>
      <c r="X70" s="75" t="str">
        <f t="shared" si="46"/>
        <v>0</v>
      </c>
      <c r="Y70" s="75" t="str">
        <f t="shared" si="47"/>
        <v>0</v>
      </c>
      <c r="Z70" s="75" t="str">
        <f t="shared" si="48"/>
        <v>0</v>
      </c>
    </row>
    <row r="71" ht="14.25" customHeight="1">
      <c r="A71" s="27">
        <v>63.0</v>
      </c>
      <c r="B71" s="28" t="s">
        <v>80</v>
      </c>
      <c r="C71" s="56"/>
      <c r="D71" s="56"/>
      <c r="E71" s="56"/>
      <c r="F71" s="57"/>
      <c r="G71" s="57"/>
      <c r="H71" s="57"/>
      <c r="I71" s="58"/>
      <c r="J71" s="58"/>
      <c r="K71" s="32"/>
      <c r="L71" s="99"/>
      <c r="M71" s="99"/>
      <c r="N71" s="99"/>
      <c r="O71" s="59"/>
      <c r="P71" s="60"/>
      <c r="Q71" s="60"/>
      <c r="R71" s="61"/>
      <c r="S71" s="36"/>
      <c r="T71" s="61"/>
      <c r="U71" s="37" t="str">
        <f t="shared" ref="U71:W71" si="69">(C71+F71+I71+L71+O71+R71)</f>
        <v>0</v>
      </c>
      <c r="V71" s="37" t="str">
        <f t="shared" si="69"/>
        <v>0</v>
      </c>
      <c r="W71" s="37" t="str">
        <f t="shared" si="69"/>
        <v>0</v>
      </c>
      <c r="X71" s="75" t="str">
        <f t="shared" si="46"/>
        <v>0</v>
      </c>
      <c r="Y71" s="75" t="str">
        <f t="shared" si="47"/>
        <v>0</v>
      </c>
      <c r="Z71" s="75" t="str">
        <f t="shared" si="48"/>
        <v>0</v>
      </c>
    </row>
    <row r="72" ht="14.25" customHeight="1">
      <c r="A72" s="27">
        <v>64.0</v>
      </c>
      <c r="B72" s="28" t="s">
        <v>81</v>
      </c>
      <c r="C72" s="56"/>
      <c r="D72" s="56"/>
      <c r="E72" s="56"/>
      <c r="F72" s="57"/>
      <c r="G72" s="57"/>
      <c r="H72" s="57"/>
      <c r="I72" s="58"/>
      <c r="J72" s="58"/>
      <c r="K72" s="32"/>
      <c r="L72" s="99"/>
      <c r="M72" s="99"/>
      <c r="N72" s="99"/>
      <c r="O72" s="59"/>
      <c r="P72" s="60"/>
      <c r="Q72" s="60"/>
      <c r="R72" s="61"/>
      <c r="S72" s="36"/>
      <c r="T72" s="61"/>
      <c r="U72" s="37" t="str">
        <f t="shared" ref="U72:W72" si="70">(C72+F72+I72+L72+O72+R72)</f>
        <v>0</v>
      </c>
      <c r="V72" s="37" t="str">
        <f t="shared" si="70"/>
        <v>0</v>
      </c>
      <c r="W72" s="37" t="str">
        <f t="shared" si="70"/>
        <v>0</v>
      </c>
      <c r="X72" s="75" t="str">
        <f t="shared" si="46"/>
        <v>0</v>
      </c>
      <c r="Y72" s="75" t="str">
        <f t="shared" si="47"/>
        <v>0</v>
      </c>
      <c r="Z72" s="75" t="str">
        <f t="shared" si="48"/>
        <v>0</v>
      </c>
    </row>
    <row r="73" ht="14.25" customHeight="1">
      <c r="A73" s="27">
        <v>65.0</v>
      </c>
      <c r="B73" s="28" t="s">
        <v>82</v>
      </c>
      <c r="C73" s="56"/>
      <c r="D73" s="56"/>
      <c r="E73" s="56"/>
      <c r="F73" s="57"/>
      <c r="G73" s="57"/>
      <c r="H73" s="57"/>
      <c r="I73" s="58"/>
      <c r="J73" s="58"/>
      <c r="K73" s="32"/>
      <c r="L73" s="99"/>
      <c r="M73" s="99"/>
      <c r="N73" s="99"/>
      <c r="O73" s="59"/>
      <c r="P73" s="60"/>
      <c r="Q73" s="60"/>
      <c r="R73" s="61"/>
      <c r="S73" s="36"/>
      <c r="T73" s="61"/>
      <c r="U73" s="37" t="str">
        <f t="shared" ref="U73:W73" si="71">(C73+F73+I73+L73+O73+R73)</f>
        <v>0</v>
      </c>
      <c r="V73" s="37" t="str">
        <f t="shared" si="71"/>
        <v>0</v>
      </c>
      <c r="W73" s="37" t="str">
        <f t="shared" si="71"/>
        <v>0</v>
      </c>
      <c r="X73" s="75" t="str">
        <f t="shared" si="46"/>
        <v>0</v>
      </c>
      <c r="Y73" s="75" t="str">
        <f t="shared" si="47"/>
        <v>0</v>
      </c>
      <c r="Z73" s="75" t="str">
        <f t="shared" si="48"/>
        <v>0</v>
      </c>
    </row>
    <row r="74" ht="14.25" customHeight="1">
      <c r="A74" s="27">
        <v>66.0</v>
      </c>
      <c r="B74" s="28" t="s">
        <v>83</v>
      </c>
      <c r="C74" s="56"/>
      <c r="D74" s="56"/>
      <c r="E74" s="56"/>
      <c r="F74" s="57"/>
      <c r="G74" s="57"/>
      <c r="H74" s="57"/>
      <c r="I74" s="58"/>
      <c r="J74" s="58"/>
      <c r="K74" s="32"/>
      <c r="L74" s="99"/>
      <c r="M74" s="99"/>
      <c r="N74" s="99"/>
      <c r="O74" s="59"/>
      <c r="P74" s="60"/>
      <c r="Q74" s="60"/>
      <c r="R74" s="61"/>
      <c r="S74" s="36"/>
      <c r="T74" s="61"/>
      <c r="U74" s="37" t="str">
        <f t="shared" ref="U74:W74" si="72">(C74+F74+I74+L74+O74+R74)</f>
        <v>0</v>
      </c>
      <c r="V74" s="37" t="str">
        <f t="shared" si="72"/>
        <v>0</v>
      </c>
      <c r="W74" s="37" t="str">
        <f t="shared" si="72"/>
        <v>0</v>
      </c>
      <c r="X74" s="75" t="str">
        <f t="shared" si="46"/>
        <v>0</v>
      </c>
      <c r="Y74" s="75" t="str">
        <f t="shared" si="47"/>
        <v>0</v>
      </c>
      <c r="Z74" s="75" t="str">
        <f t="shared" si="48"/>
        <v>0</v>
      </c>
    </row>
    <row r="75" ht="14.25" customHeight="1">
      <c r="A75" s="27">
        <v>67.0</v>
      </c>
      <c r="B75" s="28" t="s">
        <v>84</v>
      </c>
      <c r="C75" s="56"/>
      <c r="D75" s="56"/>
      <c r="E75" s="56"/>
      <c r="F75" s="57"/>
      <c r="G75" s="57"/>
      <c r="H75" s="57"/>
      <c r="I75" s="58"/>
      <c r="J75" s="58"/>
      <c r="K75" s="32"/>
      <c r="L75" s="99"/>
      <c r="M75" s="99"/>
      <c r="N75" s="99"/>
      <c r="O75" s="59"/>
      <c r="P75" s="60"/>
      <c r="Q75" s="60"/>
      <c r="R75" s="61"/>
      <c r="S75" s="36"/>
      <c r="T75" s="61"/>
      <c r="U75" s="37" t="str">
        <f t="shared" ref="U75:W75" si="73">(C75+F75+I75+L75+O75+R75)</f>
        <v>0</v>
      </c>
      <c r="V75" s="37" t="str">
        <f t="shared" si="73"/>
        <v>0</v>
      </c>
      <c r="W75" s="37" t="str">
        <f t="shared" si="73"/>
        <v>0</v>
      </c>
      <c r="X75" s="75" t="str">
        <f t="shared" si="46"/>
        <v>0</v>
      </c>
      <c r="Y75" s="75" t="str">
        <f t="shared" si="47"/>
        <v>0</v>
      </c>
      <c r="Z75" s="75" t="str">
        <f t="shared" si="48"/>
        <v>0</v>
      </c>
    </row>
    <row r="76" ht="14.25" customHeight="1">
      <c r="A76" s="27">
        <v>68.0</v>
      </c>
      <c r="B76" s="28" t="s">
        <v>85</v>
      </c>
      <c r="C76" s="56"/>
      <c r="D76" s="56"/>
      <c r="E76" s="56"/>
      <c r="F76" s="57"/>
      <c r="G76" s="57"/>
      <c r="H76" s="57"/>
      <c r="I76" s="58"/>
      <c r="J76" s="58"/>
      <c r="K76" s="32"/>
      <c r="L76" s="99"/>
      <c r="M76" s="99"/>
      <c r="N76" s="99"/>
      <c r="O76" s="59"/>
      <c r="P76" s="60"/>
      <c r="Q76" s="60"/>
      <c r="R76" s="61"/>
      <c r="S76" s="61"/>
      <c r="T76" s="61"/>
      <c r="U76" s="37" t="str">
        <f t="shared" ref="U76:W76" si="74">(C76+F76+I76+L76+O76+R76)</f>
        <v>0</v>
      </c>
      <c r="V76" s="37" t="str">
        <f t="shared" si="74"/>
        <v>0</v>
      </c>
      <c r="W76" s="37" t="str">
        <f t="shared" si="74"/>
        <v>0</v>
      </c>
      <c r="X76" s="75" t="str">
        <f t="shared" si="46"/>
        <v>0</v>
      </c>
      <c r="Y76" s="75" t="str">
        <f t="shared" si="47"/>
        <v>0</v>
      </c>
      <c r="Z76" s="75" t="str">
        <f t="shared" si="48"/>
        <v>0</v>
      </c>
    </row>
    <row r="77" ht="14.25" customHeight="1">
      <c r="A77" s="27">
        <v>69.0</v>
      </c>
      <c r="B77" s="28" t="s">
        <v>86</v>
      </c>
      <c r="C77" s="56"/>
      <c r="D77" s="56"/>
      <c r="E77" s="56"/>
      <c r="F77" s="57"/>
      <c r="G77" s="57"/>
      <c r="H77" s="57"/>
      <c r="I77" s="58"/>
      <c r="J77" s="58"/>
      <c r="K77" s="32"/>
      <c r="L77" s="99"/>
      <c r="M77" s="99"/>
      <c r="N77" s="99"/>
      <c r="O77" s="59"/>
      <c r="P77" s="60"/>
      <c r="Q77" s="60"/>
      <c r="R77" s="61"/>
      <c r="S77" s="61"/>
      <c r="T77" s="61"/>
      <c r="U77" s="37" t="str">
        <f t="shared" ref="U77:W77" si="75">(C77+F77+I77+L77+O77+R77)</f>
        <v>0</v>
      </c>
      <c r="V77" s="37" t="str">
        <f t="shared" si="75"/>
        <v>0</v>
      </c>
      <c r="W77" s="37" t="str">
        <f t="shared" si="75"/>
        <v>0</v>
      </c>
      <c r="X77" s="75" t="str">
        <f t="shared" si="46"/>
        <v>0</v>
      </c>
      <c r="Y77" s="75" t="str">
        <f t="shared" si="47"/>
        <v>0</v>
      </c>
      <c r="Z77" s="75" t="str">
        <f t="shared" si="48"/>
        <v>0</v>
      </c>
    </row>
    <row r="78" ht="14.25" customHeight="1">
      <c r="A78" s="27">
        <v>70.0</v>
      </c>
      <c r="B78" s="28" t="s">
        <v>87</v>
      </c>
      <c r="C78" s="56"/>
      <c r="D78" s="56"/>
      <c r="E78" s="56"/>
      <c r="F78" s="57"/>
      <c r="G78" s="57"/>
      <c r="H78" s="57"/>
      <c r="I78" s="58"/>
      <c r="J78" s="58"/>
      <c r="K78" s="32"/>
      <c r="L78" s="99"/>
      <c r="M78" s="99"/>
      <c r="N78" s="99"/>
      <c r="O78" s="59"/>
      <c r="P78" s="60"/>
      <c r="Q78" s="60"/>
      <c r="R78" s="61"/>
      <c r="S78" s="61"/>
      <c r="T78" s="61"/>
      <c r="U78" s="37" t="str">
        <f t="shared" ref="U78:W78" si="76">(C78+F78+I78+L78+O78+R78)</f>
        <v>0</v>
      </c>
      <c r="V78" s="37" t="str">
        <f t="shared" si="76"/>
        <v>0</v>
      </c>
      <c r="W78" s="37" t="str">
        <f t="shared" si="76"/>
        <v>0</v>
      </c>
      <c r="X78" s="75" t="str">
        <f t="shared" si="46"/>
        <v>0</v>
      </c>
      <c r="Y78" s="75" t="str">
        <f t="shared" si="47"/>
        <v>0</v>
      </c>
      <c r="Z78" s="75" t="str">
        <f t="shared" si="48"/>
        <v>0</v>
      </c>
    </row>
    <row r="79" ht="14.25" customHeight="1">
      <c r="A79" s="27">
        <v>71.0</v>
      </c>
      <c r="B79" s="28" t="s">
        <v>88</v>
      </c>
      <c r="C79" s="56"/>
      <c r="D79" s="56"/>
      <c r="E79" s="56"/>
      <c r="F79" s="57"/>
      <c r="G79" s="57"/>
      <c r="H79" s="57"/>
      <c r="I79" s="58"/>
      <c r="J79" s="58"/>
      <c r="K79" s="32"/>
      <c r="L79" s="99"/>
      <c r="M79" s="99"/>
      <c r="N79" s="99"/>
      <c r="O79" s="59"/>
      <c r="P79" s="60"/>
      <c r="Q79" s="60"/>
      <c r="R79" s="61"/>
      <c r="S79" s="61"/>
      <c r="T79" s="61"/>
      <c r="U79" s="37" t="str">
        <f t="shared" ref="U79:W79" si="77">(C79+F79+I79+L79+O79+R79)</f>
        <v>0</v>
      </c>
      <c r="V79" s="37" t="str">
        <f t="shared" si="77"/>
        <v>0</v>
      </c>
      <c r="W79" s="37" t="str">
        <f t="shared" si="77"/>
        <v>0</v>
      </c>
      <c r="X79" s="75" t="str">
        <f t="shared" si="46"/>
        <v>0</v>
      </c>
      <c r="Y79" s="75" t="str">
        <f t="shared" si="47"/>
        <v>0</v>
      </c>
      <c r="Z79" s="75" t="str">
        <f t="shared" si="48"/>
        <v>0</v>
      </c>
    </row>
    <row r="80" ht="14.25" customHeight="1">
      <c r="A80" s="27">
        <v>72.0</v>
      </c>
      <c r="B80" s="28" t="s">
        <v>89</v>
      </c>
      <c r="C80" s="56"/>
      <c r="D80" s="56"/>
      <c r="E80" s="56"/>
      <c r="F80" s="57"/>
      <c r="G80" s="57"/>
      <c r="H80" s="57"/>
      <c r="I80" s="58"/>
      <c r="J80" s="58"/>
      <c r="K80" s="32"/>
      <c r="L80" s="99"/>
      <c r="M80" s="99"/>
      <c r="N80" s="99"/>
      <c r="O80" s="59"/>
      <c r="P80" s="60"/>
      <c r="Q80" s="60"/>
      <c r="R80" s="61"/>
      <c r="S80" s="61"/>
      <c r="T80" s="61"/>
      <c r="U80" s="37" t="str">
        <f t="shared" ref="U80:W80" si="78">(C80+F80+I80+L80+O80+R80)</f>
        <v>0</v>
      </c>
      <c r="V80" s="37" t="str">
        <f t="shared" si="78"/>
        <v>0</v>
      </c>
      <c r="W80" s="37" t="str">
        <f t="shared" si="78"/>
        <v>0</v>
      </c>
      <c r="X80" s="75" t="str">
        <f t="shared" si="46"/>
        <v>0</v>
      </c>
      <c r="Y80" s="75" t="str">
        <f t="shared" si="47"/>
        <v>0</v>
      </c>
      <c r="Z80" s="75" t="str">
        <f t="shared" si="48"/>
        <v>0</v>
      </c>
    </row>
    <row r="81" ht="14.25" customHeight="1">
      <c r="A81" s="27">
        <v>73.0</v>
      </c>
      <c r="B81" s="28" t="s">
        <v>90</v>
      </c>
      <c r="C81" s="56"/>
      <c r="D81" s="56"/>
      <c r="E81" s="56"/>
      <c r="F81" s="57"/>
      <c r="G81" s="57"/>
      <c r="H81" s="57"/>
      <c r="I81" s="58"/>
      <c r="J81" s="58"/>
      <c r="K81" s="32"/>
      <c r="L81" s="99"/>
      <c r="M81" s="99"/>
      <c r="N81" s="99"/>
      <c r="O81" s="59"/>
      <c r="P81" s="60"/>
      <c r="Q81" s="60"/>
      <c r="R81" s="61"/>
      <c r="S81" s="61"/>
      <c r="T81" s="61"/>
      <c r="U81" s="37" t="str">
        <f t="shared" ref="U81:W81" si="79">(C81+F81+I81+L81+O81+R81)</f>
        <v>0</v>
      </c>
      <c r="V81" s="37" t="str">
        <f t="shared" si="79"/>
        <v>0</v>
      </c>
      <c r="W81" s="37" t="str">
        <f t="shared" si="79"/>
        <v>0</v>
      </c>
      <c r="X81" s="75" t="str">
        <f t="shared" si="46"/>
        <v>0</v>
      </c>
      <c r="Y81" s="75" t="str">
        <f t="shared" si="47"/>
        <v>0</v>
      </c>
      <c r="Z81" s="75" t="str">
        <f t="shared" si="48"/>
        <v>0</v>
      </c>
    </row>
    <row r="82" ht="14.25" customHeight="1">
      <c r="A82" s="27">
        <v>74.0</v>
      </c>
      <c r="B82" s="28" t="s">
        <v>91</v>
      </c>
      <c r="C82" s="56"/>
      <c r="D82" s="56"/>
      <c r="E82" s="56"/>
      <c r="F82" s="57"/>
      <c r="G82" s="57"/>
      <c r="H82" s="57"/>
      <c r="I82" s="58"/>
      <c r="J82" s="58"/>
      <c r="K82" s="32"/>
      <c r="L82" s="99"/>
      <c r="M82" s="99"/>
      <c r="N82" s="99"/>
      <c r="O82" s="59"/>
      <c r="P82" s="60"/>
      <c r="Q82" s="60"/>
      <c r="R82" s="61"/>
      <c r="S82" s="61"/>
      <c r="T82" s="61"/>
      <c r="U82" s="37" t="str">
        <f t="shared" ref="U82:W82" si="80">(C82+F82+I82+L82+O82+R82)</f>
        <v>0</v>
      </c>
      <c r="V82" s="37" t="str">
        <f t="shared" si="80"/>
        <v>0</v>
      </c>
      <c r="W82" s="37" t="str">
        <f t="shared" si="80"/>
        <v>0</v>
      </c>
      <c r="X82" s="75" t="str">
        <f t="shared" si="46"/>
        <v>0</v>
      </c>
      <c r="Y82" s="75" t="str">
        <f t="shared" si="47"/>
        <v>0</v>
      </c>
      <c r="Z82" s="75" t="str">
        <f t="shared" si="48"/>
        <v>0</v>
      </c>
    </row>
    <row r="83" ht="14.25" customHeight="1">
      <c r="A83" s="27">
        <v>75.0</v>
      </c>
      <c r="B83" s="28" t="s">
        <v>92</v>
      </c>
      <c r="C83" s="56"/>
      <c r="D83" s="56"/>
      <c r="E83" s="56"/>
      <c r="F83" s="57"/>
      <c r="G83" s="57"/>
      <c r="H83" s="57"/>
      <c r="I83" s="58"/>
      <c r="J83" s="58"/>
      <c r="K83" s="32"/>
      <c r="L83" s="99"/>
      <c r="M83" s="99"/>
      <c r="N83" s="99"/>
      <c r="O83" s="59"/>
      <c r="P83" s="60"/>
      <c r="Q83" s="60"/>
      <c r="R83" s="61"/>
      <c r="S83" s="61"/>
      <c r="T83" s="61"/>
      <c r="U83" s="37" t="str">
        <f t="shared" ref="U83:W83" si="81">(C83+F83+I83+L83+O83+R83)</f>
        <v>0</v>
      </c>
      <c r="V83" s="37" t="str">
        <f t="shared" si="81"/>
        <v>0</v>
      </c>
      <c r="W83" s="37" t="str">
        <f t="shared" si="81"/>
        <v>0</v>
      </c>
      <c r="X83" s="75" t="str">
        <f t="shared" si="46"/>
        <v>0</v>
      </c>
      <c r="Y83" s="75" t="str">
        <f t="shared" si="47"/>
        <v>0</v>
      </c>
      <c r="Z83" s="75" t="str">
        <f t="shared" si="48"/>
        <v>0</v>
      </c>
    </row>
    <row r="84" ht="14.25" customHeight="1">
      <c r="A84" s="27">
        <v>76.0</v>
      </c>
      <c r="B84" s="28" t="s">
        <v>93</v>
      </c>
      <c r="C84" s="56"/>
      <c r="D84" s="56"/>
      <c r="E84" s="56"/>
      <c r="F84" s="57"/>
      <c r="G84" s="57"/>
      <c r="H84" s="57"/>
      <c r="I84" s="58"/>
      <c r="J84" s="58"/>
      <c r="K84" s="32"/>
      <c r="L84" s="99"/>
      <c r="M84" s="99"/>
      <c r="N84" s="99"/>
      <c r="O84" s="59"/>
      <c r="P84" s="60"/>
      <c r="Q84" s="60"/>
      <c r="R84" s="61"/>
      <c r="S84" s="61"/>
      <c r="T84" s="61"/>
      <c r="U84" s="37" t="str">
        <f t="shared" ref="U84:W84" si="82">(C84+F84+I84+L84+O84+R84)</f>
        <v>0</v>
      </c>
      <c r="V84" s="37" t="str">
        <f t="shared" si="82"/>
        <v>0</v>
      </c>
      <c r="W84" s="37" t="str">
        <f t="shared" si="82"/>
        <v>0</v>
      </c>
      <c r="X84" s="75" t="str">
        <f t="shared" si="46"/>
        <v>0</v>
      </c>
      <c r="Y84" s="75" t="str">
        <f t="shared" si="47"/>
        <v>0</v>
      </c>
      <c r="Z84" s="75" t="str">
        <f t="shared" si="48"/>
        <v>0</v>
      </c>
    </row>
    <row r="85" ht="14.25" customHeight="1">
      <c r="A85" s="27">
        <v>77.0</v>
      </c>
      <c r="B85" s="28" t="s">
        <v>94</v>
      </c>
      <c r="C85" s="56"/>
      <c r="D85" s="56"/>
      <c r="E85" s="56"/>
      <c r="F85" s="57"/>
      <c r="G85" s="57"/>
      <c r="H85" s="57"/>
      <c r="I85" s="58"/>
      <c r="J85" s="58"/>
      <c r="K85" s="32"/>
      <c r="L85" s="99"/>
      <c r="M85" s="99"/>
      <c r="N85" s="99"/>
      <c r="O85" s="59"/>
      <c r="P85" s="60"/>
      <c r="Q85" s="60"/>
      <c r="R85" s="61"/>
      <c r="S85" s="61"/>
      <c r="T85" s="61"/>
      <c r="U85" s="37" t="str">
        <f t="shared" ref="U85:W85" si="83">(C85+F85+I85+L85+O85+R85)</f>
        <v>0</v>
      </c>
      <c r="V85" s="37" t="str">
        <f t="shared" si="83"/>
        <v>0</v>
      </c>
      <c r="W85" s="37" t="str">
        <f t="shared" si="83"/>
        <v>0</v>
      </c>
      <c r="X85" s="75" t="str">
        <f t="shared" si="46"/>
        <v>0</v>
      </c>
      <c r="Y85" s="75" t="str">
        <f t="shared" si="47"/>
        <v>0</v>
      </c>
      <c r="Z85" s="75" t="str">
        <f t="shared" si="48"/>
        <v>0</v>
      </c>
    </row>
    <row r="86" ht="14.25" customHeight="1">
      <c r="A86" s="27">
        <v>78.0</v>
      </c>
      <c r="B86" s="28" t="s">
        <v>95</v>
      </c>
      <c r="C86" s="56"/>
      <c r="D86" s="56"/>
      <c r="E86" s="56"/>
      <c r="F86" s="57"/>
      <c r="G86" s="57"/>
      <c r="H86" s="57"/>
      <c r="I86" s="58"/>
      <c r="J86" s="58"/>
      <c r="K86" s="32"/>
      <c r="L86" s="99"/>
      <c r="M86" s="99"/>
      <c r="N86" s="99"/>
      <c r="O86" s="59"/>
      <c r="P86" s="60"/>
      <c r="Q86" s="60"/>
      <c r="R86" s="61"/>
      <c r="S86" s="61"/>
      <c r="T86" s="61"/>
      <c r="U86" s="37" t="str">
        <f t="shared" ref="U86:W86" si="84">(C86+F86+I86+L86+O86+R86)</f>
        <v>0</v>
      </c>
      <c r="V86" s="37" t="str">
        <f t="shared" si="84"/>
        <v>0</v>
      </c>
      <c r="W86" s="37" t="str">
        <f t="shared" si="84"/>
        <v>0</v>
      </c>
      <c r="X86" s="75" t="str">
        <f t="shared" si="46"/>
        <v>0</v>
      </c>
      <c r="Y86" s="75" t="str">
        <f t="shared" si="47"/>
        <v>0</v>
      </c>
      <c r="Z86" s="75" t="str">
        <f t="shared" si="48"/>
        <v>0</v>
      </c>
    </row>
    <row r="87" ht="14.25" customHeight="1">
      <c r="A87" s="27">
        <v>79.0</v>
      </c>
      <c r="B87" s="28" t="s">
        <v>96</v>
      </c>
      <c r="C87" s="56"/>
      <c r="D87" s="56"/>
      <c r="E87" s="56"/>
      <c r="F87" s="57"/>
      <c r="G87" s="57"/>
      <c r="H87" s="57"/>
      <c r="I87" s="58"/>
      <c r="J87" s="58"/>
      <c r="K87" s="32"/>
      <c r="L87" s="99"/>
      <c r="M87" s="99"/>
      <c r="N87" s="99"/>
      <c r="O87" s="59"/>
      <c r="P87" s="60"/>
      <c r="Q87" s="60"/>
      <c r="R87" s="61"/>
      <c r="S87" s="61"/>
      <c r="T87" s="61"/>
      <c r="U87" s="37" t="str">
        <f t="shared" ref="U87:W87" si="85">(C87+F87+I87+L87+O87+R87)</f>
        <v>0</v>
      </c>
      <c r="V87" s="37" t="str">
        <f t="shared" si="85"/>
        <v>0</v>
      </c>
      <c r="W87" s="37" t="str">
        <f t="shared" si="85"/>
        <v>0</v>
      </c>
      <c r="X87" s="75" t="str">
        <f t="shared" si="46"/>
        <v>0</v>
      </c>
      <c r="Y87" s="75" t="str">
        <f t="shared" si="47"/>
        <v>0</v>
      </c>
      <c r="Z87" s="75" t="str">
        <f t="shared" si="48"/>
        <v>0</v>
      </c>
    </row>
    <row r="88" ht="14.25" customHeight="1">
      <c r="A88" s="27">
        <v>80.0</v>
      </c>
      <c r="B88" s="28" t="s">
        <v>97</v>
      </c>
      <c r="C88" s="56"/>
      <c r="D88" s="56"/>
      <c r="E88" s="56"/>
      <c r="F88" s="57"/>
      <c r="G88" s="57"/>
      <c r="H88" s="57"/>
      <c r="I88" s="58"/>
      <c r="J88" s="58"/>
      <c r="K88" s="32"/>
      <c r="L88" s="99"/>
      <c r="M88" s="99"/>
      <c r="N88" s="99"/>
      <c r="O88" s="59"/>
      <c r="P88" s="60"/>
      <c r="Q88" s="60"/>
      <c r="R88" s="61"/>
      <c r="S88" s="61"/>
      <c r="T88" s="61"/>
      <c r="U88" s="37" t="str">
        <f t="shared" ref="U88:W88" si="86">(C88+F88+I88+L88+O88+R88)</f>
        <v>0</v>
      </c>
      <c r="V88" s="37" t="str">
        <f t="shared" si="86"/>
        <v>0</v>
      </c>
      <c r="W88" s="37" t="str">
        <f t="shared" si="86"/>
        <v>0</v>
      </c>
      <c r="X88" s="75" t="str">
        <f t="shared" si="46"/>
        <v>0</v>
      </c>
      <c r="Y88" s="75" t="str">
        <f t="shared" si="47"/>
        <v>0</v>
      </c>
      <c r="Z88" s="75" t="str">
        <f t="shared" si="48"/>
        <v>0</v>
      </c>
    </row>
    <row r="89" ht="14.25" customHeight="1">
      <c r="A89" s="27">
        <v>81.0</v>
      </c>
      <c r="B89" s="28" t="s">
        <v>98</v>
      </c>
      <c r="C89" s="56"/>
      <c r="D89" s="56"/>
      <c r="E89" s="56"/>
      <c r="F89" s="57"/>
      <c r="G89" s="57"/>
      <c r="H89" s="57"/>
      <c r="I89" s="58"/>
      <c r="J89" s="58"/>
      <c r="K89" s="32"/>
      <c r="L89" s="99"/>
      <c r="M89" s="99"/>
      <c r="N89" s="99"/>
      <c r="O89" s="59"/>
      <c r="P89" s="60"/>
      <c r="Q89" s="60"/>
      <c r="R89" s="61"/>
      <c r="S89" s="61"/>
      <c r="T89" s="61"/>
      <c r="U89" s="37" t="str">
        <f t="shared" ref="U89:W89" si="87">(C89+F89+I89+L89+O89+R89)</f>
        <v>0</v>
      </c>
      <c r="V89" s="37" t="str">
        <f t="shared" si="87"/>
        <v>0</v>
      </c>
      <c r="W89" s="37" t="str">
        <f t="shared" si="87"/>
        <v>0</v>
      </c>
      <c r="X89" s="75" t="str">
        <f t="shared" si="46"/>
        <v>0</v>
      </c>
      <c r="Y89" s="75" t="str">
        <f t="shared" si="47"/>
        <v>0</v>
      </c>
      <c r="Z89" s="75" t="str">
        <f t="shared" si="48"/>
        <v>0</v>
      </c>
    </row>
    <row r="90" ht="14.25" customHeight="1">
      <c r="A90" s="27">
        <v>82.0</v>
      </c>
      <c r="B90" s="28" t="s">
        <v>99</v>
      </c>
      <c r="C90" s="56"/>
      <c r="D90" s="56"/>
      <c r="E90" s="56"/>
      <c r="F90" s="57"/>
      <c r="G90" s="57"/>
      <c r="H90" s="57"/>
      <c r="I90" s="58"/>
      <c r="J90" s="58"/>
      <c r="K90" s="32"/>
      <c r="L90" s="99"/>
      <c r="M90" s="99"/>
      <c r="N90" s="99"/>
      <c r="O90" s="59"/>
      <c r="P90" s="60"/>
      <c r="Q90" s="60"/>
      <c r="R90" s="61"/>
      <c r="S90" s="61"/>
      <c r="T90" s="61"/>
      <c r="U90" s="37" t="str">
        <f t="shared" ref="U90:W90" si="88">(C90+F90+I90+L90+O90+R90)</f>
        <v>0</v>
      </c>
      <c r="V90" s="37" t="str">
        <f t="shared" si="88"/>
        <v>0</v>
      </c>
      <c r="W90" s="37" t="str">
        <f t="shared" si="88"/>
        <v>0</v>
      </c>
      <c r="X90" s="75" t="str">
        <f t="shared" si="46"/>
        <v>0</v>
      </c>
      <c r="Y90" s="75" t="str">
        <f t="shared" si="47"/>
        <v>0</v>
      </c>
      <c r="Z90" s="75" t="str">
        <f t="shared" si="48"/>
        <v>0</v>
      </c>
    </row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</sheetData>
  <mergeCells count="11">
    <mergeCell ref="C5:E5"/>
    <mergeCell ref="F5:H5"/>
    <mergeCell ref="I5:K5"/>
    <mergeCell ref="L5:N5"/>
    <mergeCell ref="O5:Q5"/>
    <mergeCell ref="R5:T5"/>
    <mergeCell ref="U5:W5"/>
    <mergeCell ref="X5:Z5"/>
    <mergeCell ref="A1:Z3"/>
    <mergeCell ref="A4:Z4"/>
    <mergeCell ref="A5:B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46.0"/>
    <col customWidth="1" min="3" max="4" width="5.71"/>
    <col customWidth="1" min="5" max="5" width="5.57"/>
    <col customWidth="1" min="6" max="7" width="5.71"/>
    <col customWidth="1" min="8" max="8" width="5.57"/>
    <col customWidth="1" min="9" max="10" width="5.71"/>
    <col customWidth="1" min="11" max="11" width="5.57"/>
    <col customWidth="1" min="12" max="13" width="5.71"/>
    <col customWidth="1" min="14" max="14" width="5.57"/>
    <col customWidth="1" min="15" max="16" width="5.71"/>
    <col customWidth="1" min="17" max="17" width="5.57"/>
    <col customWidth="1" min="18" max="19" width="5.71"/>
    <col customWidth="1" min="20" max="20" width="5.57"/>
    <col customWidth="1" min="21" max="23" width="5.71"/>
    <col customWidth="1" min="24" max="26" width="12.14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ht="14.25" customHeight="1">
      <c r="A2" s="4"/>
      <c r="Z2" s="5"/>
    </row>
    <row r="3" ht="14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</row>
    <row r="4" ht="47.25" customHeight="1">
      <c r="A4" s="9" t="s">
        <v>100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</row>
    <row r="5" ht="14.25" customHeight="1">
      <c r="A5" s="12" t="s">
        <v>2</v>
      </c>
      <c r="B5" s="11"/>
      <c r="C5" s="13" t="s">
        <v>3</v>
      </c>
      <c r="D5" s="10"/>
      <c r="E5" s="11"/>
      <c r="F5" s="14" t="s">
        <v>4</v>
      </c>
      <c r="G5" s="10"/>
      <c r="H5" s="11"/>
      <c r="I5" s="15" t="s">
        <v>5</v>
      </c>
      <c r="J5" s="10"/>
      <c r="K5" s="11"/>
      <c r="L5" s="16" t="s">
        <v>6</v>
      </c>
      <c r="M5" s="10"/>
      <c r="N5" s="11"/>
      <c r="O5" s="17" t="s">
        <v>7</v>
      </c>
      <c r="P5" s="10"/>
      <c r="Q5" s="11"/>
      <c r="R5" s="12" t="s">
        <v>8</v>
      </c>
      <c r="S5" s="10"/>
      <c r="T5" s="11"/>
      <c r="U5" s="18" t="s">
        <v>9</v>
      </c>
      <c r="V5" s="10"/>
      <c r="W5" s="11"/>
      <c r="X5" s="19" t="s">
        <v>10</v>
      </c>
      <c r="Y5" s="10"/>
      <c r="Z5" s="11"/>
    </row>
    <row r="6" ht="14.25" customHeight="1">
      <c r="A6" s="21" t="s">
        <v>11</v>
      </c>
      <c r="B6" s="21" t="s">
        <v>12</v>
      </c>
      <c r="C6" s="22" t="s">
        <v>13</v>
      </c>
      <c r="D6" s="22" t="s">
        <v>14</v>
      </c>
      <c r="E6" s="22" t="s">
        <v>15</v>
      </c>
      <c r="F6" s="22" t="s">
        <v>13</v>
      </c>
      <c r="G6" s="22" t="s">
        <v>14</v>
      </c>
      <c r="H6" s="22" t="s">
        <v>15</v>
      </c>
      <c r="I6" s="22" t="s">
        <v>13</v>
      </c>
      <c r="J6" s="22" t="s">
        <v>14</v>
      </c>
      <c r="K6" s="22" t="s">
        <v>15</v>
      </c>
      <c r="L6" s="22" t="s">
        <v>13</v>
      </c>
      <c r="M6" s="22" t="s">
        <v>14</v>
      </c>
      <c r="N6" s="22" t="s">
        <v>15</v>
      </c>
      <c r="O6" s="22" t="s">
        <v>13</v>
      </c>
      <c r="P6" s="22" t="s">
        <v>14</v>
      </c>
      <c r="Q6" s="22" t="s">
        <v>15</v>
      </c>
      <c r="R6" s="22" t="s">
        <v>13</v>
      </c>
      <c r="S6" s="22" t="s">
        <v>14</v>
      </c>
      <c r="T6" s="22" t="s">
        <v>15</v>
      </c>
      <c r="U6" s="22" t="s">
        <v>13</v>
      </c>
      <c r="V6" s="22" t="s">
        <v>14</v>
      </c>
      <c r="W6" s="22" t="s">
        <v>15</v>
      </c>
      <c r="X6" s="22" t="s">
        <v>13</v>
      </c>
      <c r="Y6" s="22" t="s">
        <v>14</v>
      </c>
      <c r="Z6" s="22" t="s">
        <v>15</v>
      </c>
    </row>
    <row r="7" ht="14.25" customHeight="1">
      <c r="A7" s="23"/>
      <c r="B7" s="23" t="s">
        <v>16</v>
      </c>
      <c r="C7" s="24">
        <v>4.0</v>
      </c>
      <c r="D7" s="24">
        <v>4.0</v>
      </c>
      <c r="E7" s="24">
        <v>4.0</v>
      </c>
      <c r="F7" s="24">
        <v>17.0</v>
      </c>
      <c r="G7" s="24">
        <v>6.0</v>
      </c>
      <c r="H7" s="24">
        <v>0.0</v>
      </c>
      <c r="I7" s="24">
        <v>9.0</v>
      </c>
      <c r="J7" s="24">
        <v>4.0</v>
      </c>
      <c r="K7" s="24">
        <v>10.0</v>
      </c>
      <c r="L7" s="24">
        <v>7.0</v>
      </c>
      <c r="M7" s="24">
        <v>8.0</v>
      </c>
      <c r="N7" s="24">
        <v>5.0</v>
      </c>
      <c r="O7" s="24">
        <v>8.0</v>
      </c>
      <c r="P7" s="24">
        <v>8.0</v>
      </c>
      <c r="Q7" s="24">
        <v>4.0</v>
      </c>
      <c r="R7" s="24">
        <v>5.0</v>
      </c>
      <c r="S7" s="24">
        <v>0.0</v>
      </c>
      <c r="T7" s="24">
        <v>9.0</v>
      </c>
      <c r="U7" s="25" t="str">
        <f t="shared" ref="U7:W7" si="1">(C7+F7+I7+L7+O7+R7)</f>
        <v>50</v>
      </c>
      <c r="V7" s="25" t="str">
        <f t="shared" si="1"/>
        <v>30</v>
      </c>
      <c r="W7" s="25" t="str">
        <f t="shared" si="1"/>
        <v>32</v>
      </c>
      <c r="X7" s="24" t="str">
        <f t="shared" ref="X7:X90" si="3">(U7*100/50)</f>
        <v>100</v>
      </c>
      <c r="Y7" s="26" t="str">
        <f t="shared" ref="Y7:Y90" si="4">(V7*100/30)</f>
        <v>100.00</v>
      </c>
      <c r="Z7" s="26" t="str">
        <f t="shared" ref="Z7:Z90" si="5">(W7*100/32)</f>
        <v>100.00</v>
      </c>
    </row>
    <row r="8" ht="14.25" customHeight="1">
      <c r="A8" s="27">
        <v>1.0</v>
      </c>
      <c r="B8" s="28" t="s">
        <v>17</v>
      </c>
      <c r="C8" s="29">
        <v>4.0</v>
      </c>
      <c r="D8" s="29">
        <v>4.0</v>
      </c>
      <c r="E8" s="29">
        <v>5.0</v>
      </c>
      <c r="F8" s="30">
        <v>14.0</v>
      </c>
      <c r="G8" s="31">
        <v>6.0</v>
      </c>
      <c r="H8" s="31">
        <v>0.0</v>
      </c>
      <c r="I8" s="32">
        <v>9.0</v>
      </c>
      <c r="J8" s="32">
        <v>3.0</v>
      </c>
      <c r="K8" s="32">
        <v>8.0</v>
      </c>
      <c r="L8" s="33">
        <v>6.0</v>
      </c>
      <c r="M8" s="33">
        <v>6.0</v>
      </c>
      <c r="N8" s="33">
        <v>5.0</v>
      </c>
      <c r="O8" s="34">
        <v>6.0</v>
      </c>
      <c r="P8" s="35">
        <v>7.0</v>
      </c>
      <c r="Q8" s="35">
        <v>2.0</v>
      </c>
      <c r="R8" s="36">
        <v>5.0</v>
      </c>
      <c r="S8" s="36"/>
      <c r="T8" s="36">
        <v>7.0</v>
      </c>
      <c r="U8" s="37" t="str">
        <f t="shared" ref="U8:W8" si="2">(C8+F8+I8+L8+O8+R8)</f>
        <v>44</v>
      </c>
      <c r="V8" s="37" t="str">
        <f t="shared" si="2"/>
        <v>26</v>
      </c>
      <c r="W8" s="37" t="str">
        <f t="shared" si="2"/>
        <v>27</v>
      </c>
      <c r="X8" s="24" t="str">
        <f t="shared" si="3"/>
        <v>88</v>
      </c>
      <c r="Y8" s="26" t="str">
        <f t="shared" si="4"/>
        <v>86.67</v>
      </c>
      <c r="Z8" s="26" t="str">
        <f t="shared" si="5"/>
        <v>84.38</v>
      </c>
    </row>
    <row r="9" ht="14.25" customHeight="1">
      <c r="A9" s="27">
        <v>2.0</v>
      </c>
      <c r="B9" s="28" t="s">
        <v>18</v>
      </c>
      <c r="C9" s="29">
        <v>3.0</v>
      </c>
      <c r="D9" s="29">
        <v>4.0</v>
      </c>
      <c r="E9" s="29">
        <v>5.0</v>
      </c>
      <c r="F9" s="31">
        <v>14.0</v>
      </c>
      <c r="G9" s="30">
        <v>6.0</v>
      </c>
      <c r="H9" s="31">
        <v>0.0</v>
      </c>
      <c r="I9" s="32">
        <v>8.0</v>
      </c>
      <c r="J9" s="32">
        <v>2.0</v>
      </c>
      <c r="K9" s="32">
        <v>7.0</v>
      </c>
      <c r="L9" s="33">
        <v>6.0</v>
      </c>
      <c r="M9" s="33">
        <v>6.0</v>
      </c>
      <c r="N9" s="33">
        <v>5.0</v>
      </c>
      <c r="O9" s="38">
        <v>7.0</v>
      </c>
      <c r="P9" s="39">
        <v>7.0</v>
      </c>
      <c r="Q9" s="39">
        <v>1.0</v>
      </c>
      <c r="R9" s="36">
        <v>4.0</v>
      </c>
      <c r="S9" s="36"/>
      <c r="T9" s="36">
        <v>8.0</v>
      </c>
      <c r="U9" s="37" t="str">
        <f t="shared" ref="U9:W9" si="6">(C9+F9+I9+L9+O9+R9)</f>
        <v>42</v>
      </c>
      <c r="V9" s="37" t="str">
        <f t="shared" si="6"/>
        <v>25</v>
      </c>
      <c r="W9" s="37" t="str">
        <f t="shared" si="6"/>
        <v>26</v>
      </c>
      <c r="X9" s="24" t="str">
        <f t="shared" si="3"/>
        <v>84</v>
      </c>
      <c r="Y9" s="26" t="str">
        <f t="shared" si="4"/>
        <v>83.33</v>
      </c>
      <c r="Z9" s="26" t="str">
        <f t="shared" si="5"/>
        <v>81.25</v>
      </c>
    </row>
    <row r="10" ht="14.25" customHeight="1">
      <c r="A10" s="27">
        <v>3.0</v>
      </c>
      <c r="B10" s="28" t="s">
        <v>19</v>
      </c>
      <c r="C10" s="29">
        <v>4.0</v>
      </c>
      <c r="D10" s="29">
        <v>4.0</v>
      </c>
      <c r="E10" s="29">
        <v>3.0</v>
      </c>
      <c r="F10" s="30">
        <v>11.0</v>
      </c>
      <c r="G10" s="30">
        <v>6.0</v>
      </c>
      <c r="H10" s="30">
        <v>0.0</v>
      </c>
      <c r="I10" s="32">
        <v>9.0</v>
      </c>
      <c r="J10" s="32">
        <v>4.0</v>
      </c>
      <c r="K10" s="32">
        <v>8.0</v>
      </c>
      <c r="L10" s="33">
        <v>7.0</v>
      </c>
      <c r="M10" s="33">
        <v>6.0</v>
      </c>
      <c r="N10" s="33">
        <v>5.0</v>
      </c>
      <c r="O10" s="38">
        <v>6.0</v>
      </c>
      <c r="P10" s="39">
        <v>6.0</v>
      </c>
      <c r="Q10" s="39">
        <v>2.0</v>
      </c>
      <c r="R10" s="36">
        <v>5.0</v>
      </c>
      <c r="S10" s="36"/>
      <c r="T10" s="36">
        <v>8.0</v>
      </c>
      <c r="U10" s="37" t="str">
        <f t="shared" ref="U10:W10" si="7">(C10+F10+I10+L10+O10+R10)</f>
        <v>42</v>
      </c>
      <c r="V10" s="37" t="str">
        <f t="shared" si="7"/>
        <v>26</v>
      </c>
      <c r="W10" s="37" t="str">
        <f t="shared" si="7"/>
        <v>26</v>
      </c>
      <c r="X10" s="24" t="str">
        <f t="shared" si="3"/>
        <v>84</v>
      </c>
      <c r="Y10" s="26" t="str">
        <f t="shared" si="4"/>
        <v>86.67</v>
      </c>
      <c r="Z10" s="26" t="str">
        <f t="shared" si="5"/>
        <v>81.25</v>
      </c>
    </row>
    <row r="11" ht="14.25" customHeight="1">
      <c r="A11" s="27">
        <v>4.0</v>
      </c>
      <c r="B11" s="28" t="s">
        <v>20</v>
      </c>
      <c r="C11" s="29">
        <v>3.0</v>
      </c>
      <c r="D11" s="29">
        <v>2.0</v>
      </c>
      <c r="E11" s="29">
        <v>5.0</v>
      </c>
      <c r="F11" s="31">
        <v>11.0</v>
      </c>
      <c r="G11" s="31">
        <v>5.0</v>
      </c>
      <c r="H11" s="31">
        <v>0.0</v>
      </c>
      <c r="I11" s="32">
        <v>7.0</v>
      </c>
      <c r="J11" s="32">
        <v>2.0</v>
      </c>
      <c r="K11" s="32">
        <v>5.0</v>
      </c>
      <c r="L11" s="33">
        <v>7.0</v>
      </c>
      <c r="M11" s="33">
        <v>4.0</v>
      </c>
      <c r="N11" s="33">
        <v>5.0</v>
      </c>
      <c r="O11" s="38">
        <v>7.0</v>
      </c>
      <c r="P11" s="39">
        <v>6.0</v>
      </c>
      <c r="Q11" s="39">
        <v>2.0</v>
      </c>
      <c r="R11" s="36">
        <v>3.0</v>
      </c>
      <c r="S11" s="36"/>
      <c r="T11" s="36">
        <v>7.0</v>
      </c>
      <c r="U11" s="37" t="str">
        <f t="shared" ref="U11:W11" si="8">(C11+F11+I11+L11+O11+R11)</f>
        <v>38</v>
      </c>
      <c r="V11" s="37" t="str">
        <f t="shared" si="8"/>
        <v>19</v>
      </c>
      <c r="W11" s="37" t="str">
        <f t="shared" si="8"/>
        <v>24</v>
      </c>
      <c r="X11" s="24" t="str">
        <f t="shared" si="3"/>
        <v>76</v>
      </c>
      <c r="Y11" s="26" t="str">
        <f t="shared" si="4"/>
        <v>63.33</v>
      </c>
      <c r="Z11" s="26" t="str">
        <f t="shared" si="5"/>
        <v>75.00</v>
      </c>
    </row>
    <row r="12" ht="14.25" customHeight="1">
      <c r="A12" s="27">
        <v>5.0</v>
      </c>
      <c r="B12" s="28" t="s">
        <v>21</v>
      </c>
      <c r="C12" s="29">
        <v>4.0</v>
      </c>
      <c r="D12" s="29">
        <v>2.0</v>
      </c>
      <c r="E12" s="29">
        <v>1.0</v>
      </c>
      <c r="F12" s="31">
        <v>14.0</v>
      </c>
      <c r="G12" s="30">
        <v>6.0</v>
      </c>
      <c r="H12" s="31">
        <v>0.0</v>
      </c>
      <c r="I12" s="32">
        <v>9.0</v>
      </c>
      <c r="J12" s="32">
        <v>4.0</v>
      </c>
      <c r="K12" s="32">
        <v>8.0</v>
      </c>
      <c r="L12" s="33">
        <v>6.0</v>
      </c>
      <c r="M12" s="33">
        <v>6.0</v>
      </c>
      <c r="N12" s="33">
        <v>5.0</v>
      </c>
      <c r="O12" s="38">
        <v>6.0</v>
      </c>
      <c r="P12" s="39">
        <v>6.0</v>
      </c>
      <c r="Q12" s="39">
        <v>2.0</v>
      </c>
      <c r="R12" s="36">
        <v>5.0</v>
      </c>
      <c r="S12" s="36"/>
      <c r="T12" s="36">
        <v>7.0</v>
      </c>
      <c r="U12" s="37" t="str">
        <f t="shared" ref="U12:W12" si="9">(C12+F12+I12+L12+O12+R12)</f>
        <v>44</v>
      </c>
      <c r="V12" s="37" t="str">
        <f t="shared" si="9"/>
        <v>24</v>
      </c>
      <c r="W12" s="37" t="str">
        <f t="shared" si="9"/>
        <v>23</v>
      </c>
      <c r="X12" s="24" t="str">
        <f t="shared" si="3"/>
        <v>88</v>
      </c>
      <c r="Y12" s="26" t="str">
        <f t="shared" si="4"/>
        <v>80.00</v>
      </c>
      <c r="Z12" s="26" t="str">
        <f t="shared" si="5"/>
        <v>71.88</v>
      </c>
    </row>
    <row r="13" ht="14.25" customHeight="1">
      <c r="A13" s="27">
        <v>6.0</v>
      </c>
      <c r="B13" s="28" t="s">
        <v>22</v>
      </c>
      <c r="C13" s="29">
        <v>1.0</v>
      </c>
      <c r="D13" s="29">
        <v>4.0</v>
      </c>
      <c r="E13" s="29">
        <v>5.0</v>
      </c>
      <c r="F13" s="30">
        <v>4.0</v>
      </c>
      <c r="G13" s="30">
        <v>1.0</v>
      </c>
      <c r="H13" s="30">
        <v>0.0</v>
      </c>
      <c r="I13" s="32">
        <v>2.0</v>
      </c>
      <c r="J13" s="32">
        <v>1.0</v>
      </c>
      <c r="K13" s="32">
        <v>2.0</v>
      </c>
      <c r="L13" s="33">
        <v>3.0</v>
      </c>
      <c r="M13" s="33">
        <v>4.0</v>
      </c>
      <c r="N13" s="33">
        <v>4.0</v>
      </c>
      <c r="O13" s="38">
        <v>6.0</v>
      </c>
      <c r="P13" s="39">
        <v>5.0</v>
      </c>
      <c r="Q13" s="39">
        <v>1.0</v>
      </c>
      <c r="R13" s="36">
        <v>1.0</v>
      </c>
      <c r="S13" s="36"/>
      <c r="T13" s="36">
        <v>3.0</v>
      </c>
      <c r="U13" s="37" t="str">
        <f t="shared" ref="U13:W13" si="10">(C13+F13+I13+L13+O13+R13)</f>
        <v>17</v>
      </c>
      <c r="V13" s="37" t="str">
        <f t="shared" si="10"/>
        <v>15</v>
      </c>
      <c r="W13" s="37" t="str">
        <f t="shared" si="10"/>
        <v>15</v>
      </c>
      <c r="X13" s="24" t="str">
        <f t="shared" si="3"/>
        <v>34</v>
      </c>
      <c r="Y13" s="26" t="str">
        <f t="shared" si="4"/>
        <v>50.00</v>
      </c>
      <c r="Z13" s="26" t="str">
        <f t="shared" si="5"/>
        <v>46.88</v>
      </c>
    </row>
    <row r="14" ht="14.25" customHeight="1">
      <c r="A14" s="27">
        <v>7.0</v>
      </c>
      <c r="B14" s="28" t="s">
        <v>23</v>
      </c>
      <c r="C14" s="29">
        <v>3.0</v>
      </c>
      <c r="D14" s="29">
        <v>3.0</v>
      </c>
      <c r="E14" s="29">
        <v>3.0</v>
      </c>
      <c r="F14" s="31">
        <v>16.0</v>
      </c>
      <c r="G14" s="30">
        <v>6.0</v>
      </c>
      <c r="H14" s="31">
        <v>0.0</v>
      </c>
      <c r="I14" s="32">
        <v>9.0</v>
      </c>
      <c r="J14" s="32">
        <v>3.0</v>
      </c>
      <c r="K14" s="32">
        <v>9.0</v>
      </c>
      <c r="L14" s="33">
        <v>6.0</v>
      </c>
      <c r="M14" s="33">
        <v>8.0</v>
      </c>
      <c r="N14" s="33">
        <v>5.0</v>
      </c>
      <c r="O14" s="38">
        <v>4.0</v>
      </c>
      <c r="P14" s="39">
        <v>7.0</v>
      </c>
      <c r="Q14" s="39">
        <v>1.0</v>
      </c>
      <c r="R14" s="36">
        <v>5.0</v>
      </c>
      <c r="S14" s="36"/>
      <c r="T14" s="36">
        <v>7.0</v>
      </c>
      <c r="U14" s="37" t="str">
        <f t="shared" ref="U14:W14" si="11">(C14+F14+I14+L14+O14+R14)</f>
        <v>43</v>
      </c>
      <c r="V14" s="37" t="str">
        <f t="shared" si="11"/>
        <v>27</v>
      </c>
      <c r="W14" s="37" t="str">
        <f t="shared" si="11"/>
        <v>25</v>
      </c>
      <c r="X14" s="24" t="str">
        <f t="shared" si="3"/>
        <v>86</v>
      </c>
      <c r="Y14" s="26" t="str">
        <f t="shared" si="4"/>
        <v>90.00</v>
      </c>
      <c r="Z14" s="26" t="str">
        <f t="shared" si="5"/>
        <v>78.13</v>
      </c>
    </row>
    <row r="15" ht="14.25" customHeight="1">
      <c r="A15" s="27">
        <v>8.0</v>
      </c>
      <c r="B15" s="28" t="s">
        <v>24</v>
      </c>
      <c r="C15" s="29">
        <v>2.0</v>
      </c>
      <c r="D15" s="29">
        <v>4.0</v>
      </c>
      <c r="E15" s="29">
        <v>5.0</v>
      </c>
      <c r="F15" s="30">
        <v>14.0</v>
      </c>
      <c r="G15" s="30">
        <v>4.0</v>
      </c>
      <c r="H15" s="30">
        <v>0.0</v>
      </c>
      <c r="I15" s="32">
        <v>6.0</v>
      </c>
      <c r="J15" s="32">
        <v>1.0</v>
      </c>
      <c r="K15" s="32">
        <v>6.0</v>
      </c>
      <c r="L15" s="33">
        <v>7.0</v>
      </c>
      <c r="M15" s="33">
        <v>8.0</v>
      </c>
      <c r="N15" s="33">
        <v>5.0</v>
      </c>
      <c r="O15" s="38">
        <v>5.0</v>
      </c>
      <c r="P15" s="39">
        <v>5.0</v>
      </c>
      <c r="Q15" s="39">
        <v>2.0</v>
      </c>
      <c r="R15" s="36">
        <v>2.0</v>
      </c>
      <c r="S15" s="36"/>
      <c r="T15" s="36">
        <v>6.0</v>
      </c>
      <c r="U15" s="37" t="str">
        <f t="shared" ref="U15:W15" si="12">(C15+F15+I15+L15+O15+R15)</f>
        <v>36</v>
      </c>
      <c r="V15" s="37" t="str">
        <f t="shared" si="12"/>
        <v>22</v>
      </c>
      <c r="W15" s="37" t="str">
        <f t="shared" si="12"/>
        <v>24</v>
      </c>
      <c r="X15" s="24" t="str">
        <f t="shared" si="3"/>
        <v>72</v>
      </c>
      <c r="Y15" s="26" t="str">
        <f t="shared" si="4"/>
        <v>73.33</v>
      </c>
      <c r="Z15" s="26" t="str">
        <f t="shared" si="5"/>
        <v>75.00</v>
      </c>
    </row>
    <row r="16" ht="14.25" customHeight="1">
      <c r="A16" s="27">
        <v>9.0</v>
      </c>
      <c r="B16" s="28" t="s">
        <v>25</v>
      </c>
      <c r="C16" s="29">
        <v>2.0</v>
      </c>
      <c r="D16" s="29">
        <v>3.0</v>
      </c>
      <c r="E16" s="29">
        <v>3.0</v>
      </c>
      <c r="F16" s="30">
        <v>13.0</v>
      </c>
      <c r="G16" s="30">
        <v>6.0</v>
      </c>
      <c r="H16" s="30">
        <v>0.0</v>
      </c>
      <c r="I16" s="32">
        <v>8.0</v>
      </c>
      <c r="J16" s="32">
        <v>4.0</v>
      </c>
      <c r="K16" s="32">
        <v>8.0</v>
      </c>
      <c r="L16" s="33">
        <v>7.0</v>
      </c>
      <c r="M16" s="33">
        <v>4.0</v>
      </c>
      <c r="N16" s="33">
        <v>5.0</v>
      </c>
      <c r="O16" s="38">
        <v>6.0</v>
      </c>
      <c r="P16" s="39">
        <v>7.0</v>
      </c>
      <c r="Q16" s="39">
        <v>2.0</v>
      </c>
      <c r="R16" s="36">
        <v>3.0</v>
      </c>
      <c r="S16" s="36"/>
      <c r="T16" s="36">
        <v>8.0</v>
      </c>
      <c r="U16" s="37" t="str">
        <f t="shared" ref="U16:W16" si="13">(C16+F16+I16+L16+O16+R16)</f>
        <v>39</v>
      </c>
      <c r="V16" s="37" t="str">
        <f t="shared" si="13"/>
        <v>24</v>
      </c>
      <c r="W16" s="37" t="str">
        <f t="shared" si="13"/>
        <v>26</v>
      </c>
      <c r="X16" s="24" t="str">
        <f t="shared" si="3"/>
        <v>78</v>
      </c>
      <c r="Y16" s="26" t="str">
        <f t="shared" si="4"/>
        <v>80.00</v>
      </c>
      <c r="Z16" s="26" t="str">
        <f t="shared" si="5"/>
        <v>81.25</v>
      </c>
    </row>
    <row r="17" ht="14.25" customHeight="1">
      <c r="A17" s="27">
        <v>10.0</v>
      </c>
      <c r="B17" s="28" t="s">
        <v>26</v>
      </c>
      <c r="C17" s="29">
        <v>4.0</v>
      </c>
      <c r="D17" s="29">
        <v>4.0</v>
      </c>
      <c r="E17" s="29">
        <v>5.0</v>
      </c>
      <c r="F17" s="30">
        <v>14.0</v>
      </c>
      <c r="G17" s="30">
        <v>5.0</v>
      </c>
      <c r="H17" s="30">
        <v>0.0</v>
      </c>
      <c r="I17" s="32">
        <v>9.0</v>
      </c>
      <c r="J17" s="32">
        <v>4.0</v>
      </c>
      <c r="K17" s="32">
        <v>8.0</v>
      </c>
      <c r="L17" s="33">
        <v>7.0</v>
      </c>
      <c r="M17" s="33">
        <v>6.0</v>
      </c>
      <c r="N17" s="33">
        <v>5.0</v>
      </c>
      <c r="O17" s="38">
        <v>7.0</v>
      </c>
      <c r="P17" s="39">
        <v>7.0</v>
      </c>
      <c r="Q17" s="39">
        <v>2.0</v>
      </c>
      <c r="R17" s="36">
        <v>3.0</v>
      </c>
      <c r="S17" s="36"/>
      <c r="T17" s="36">
        <v>8.0</v>
      </c>
      <c r="U17" s="37" t="str">
        <f t="shared" ref="U17:W17" si="14">(C17+F17+I17+L17+O17+R17)</f>
        <v>44</v>
      </c>
      <c r="V17" s="37" t="str">
        <f t="shared" si="14"/>
        <v>26</v>
      </c>
      <c r="W17" s="37" t="str">
        <f t="shared" si="14"/>
        <v>28</v>
      </c>
      <c r="X17" s="24" t="str">
        <f t="shared" si="3"/>
        <v>88</v>
      </c>
      <c r="Y17" s="26" t="str">
        <f t="shared" si="4"/>
        <v>86.67</v>
      </c>
      <c r="Z17" s="26" t="str">
        <f t="shared" si="5"/>
        <v>87.50</v>
      </c>
    </row>
    <row r="18" ht="14.25" customHeight="1">
      <c r="A18" s="27">
        <v>11.0</v>
      </c>
      <c r="B18" s="28" t="s">
        <v>27</v>
      </c>
      <c r="C18" s="29">
        <v>4.0</v>
      </c>
      <c r="D18" s="29">
        <v>2.0</v>
      </c>
      <c r="E18" s="29">
        <v>2.0</v>
      </c>
      <c r="F18" s="30">
        <v>15.0</v>
      </c>
      <c r="G18" s="30">
        <v>6.0</v>
      </c>
      <c r="H18" s="30">
        <v>0.0</v>
      </c>
      <c r="I18" s="32">
        <v>9.0</v>
      </c>
      <c r="J18" s="32">
        <v>4.0</v>
      </c>
      <c r="K18" s="32">
        <v>9.0</v>
      </c>
      <c r="L18" s="33">
        <v>6.0</v>
      </c>
      <c r="M18" s="33">
        <v>4.0</v>
      </c>
      <c r="N18" s="33">
        <v>5.0</v>
      </c>
      <c r="O18" s="38">
        <v>7.0</v>
      </c>
      <c r="P18" s="39">
        <v>6.0</v>
      </c>
      <c r="Q18" s="39">
        <v>2.0</v>
      </c>
      <c r="R18" s="36">
        <v>5.0</v>
      </c>
      <c r="S18" s="36"/>
      <c r="T18" s="36">
        <v>8.0</v>
      </c>
      <c r="U18" s="37" t="str">
        <f t="shared" ref="U18:W18" si="15">(C18+F18+I18+L18+O18+R18)</f>
        <v>46</v>
      </c>
      <c r="V18" s="37" t="str">
        <f t="shared" si="15"/>
        <v>22</v>
      </c>
      <c r="W18" s="37" t="str">
        <f t="shared" si="15"/>
        <v>26</v>
      </c>
      <c r="X18" s="24" t="str">
        <f t="shared" si="3"/>
        <v>92</v>
      </c>
      <c r="Y18" s="26" t="str">
        <f t="shared" si="4"/>
        <v>73.33</v>
      </c>
      <c r="Z18" s="26" t="str">
        <f t="shared" si="5"/>
        <v>81.25</v>
      </c>
    </row>
    <row r="19" ht="14.25" customHeight="1">
      <c r="A19" s="27">
        <v>12.0</v>
      </c>
      <c r="B19" s="28" t="s">
        <v>28</v>
      </c>
      <c r="C19" s="29">
        <v>1.0</v>
      </c>
      <c r="D19" s="29">
        <v>4.0</v>
      </c>
      <c r="E19" s="29">
        <v>5.0</v>
      </c>
      <c r="F19" s="30">
        <v>5.0</v>
      </c>
      <c r="G19" s="30">
        <v>2.0</v>
      </c>
      <c r="H19" s="30">
        <v>0.0</v>
      </c>
      <c r="I19" s="32">
        <v>4.0</v>
      </c>
      <c r="J19" s="32">
        <v>1.0</v>
      </c>
      <c r="K19" s="32">
        <v>2.0</v>
      </c>
      <c r="L19" s="33">
        <v>5.0</v>
      </c>
      <c r="M19" s="33">
        <v>4.0</v>
      </c>
      <c r="N19" s="33">
        <v>5.0</v>
      </c>
      <c r="O19" s="38">
        <v>6.0</v>
      </c>
      <c r="P19" s="39">
        <v>7.0</v>
      </c>
      <c r="Q19" s="39">
        <v>1.0</v>
      </c>
      <c r="R19" s="36">
        <v>1.0</v>
      </c>
      <c r="S19" s="36"/>
      <c r="T19" s="36">
        <v>1.0</v>
      </c>
      <c r="U19" s="37" t="str">
        <f t="shared" ref="U19:W19" si="16">(C19+F19+I19+L19+O19+R19)</f>
        <v>22</v>
      </c>
      <c r="V19" s="37" t="str">
        <f t="shared" si="16"/>
        <v>18</v>
      </c>
      <c r="W19" s="37" t="str">
        <f t="shared" si="16"/>
        <v>14</v>
      </c>
      <c r="X19" s="24" t="str">
        <f t="shared" si="3"/>
        <v>44</v>
      </c>
      <c r="Y19" s="26" t="str">
        <f t="shared" si="4"/>
        <v>60.00</v>
      </c>
      <c r="Z19" s="26" t="str">
        <f t="shared" si="5"/>
        <v>43.75</v>
      </c>
    </row>
    <row r="20" ht="14.25" customHeight="1">
      <c r="A20" s="27">
        <v>13.0</v>
      </c>
      <c r="B20" s="28" t="s">
        <v>29</v>
      </c>
      <c r="C20" s="29">
        <v>4.0</v>
      </c>
      <c r="D20" s="29">
        <v>3.0</v>
      </c>
      <c r="E20" s="29">
        <v>3.0</v>
      </c>
      <c r="F20" s="30">
        <v>12.0</v>
      </c>
      <c r="G20" s="30">
        <v>5.0</v>
      </c>
      <c r="H20" s="30">
        <v>0.0</v>
      </c>
      <c r="I20" s="32">
        <v>8.0</v>
      </c>
      <c r="J20" s="32">
        <v>4.0</v>
      </c>
      <c r="K20" s="32">
        <v>7.0</v>
      </c>
      <c r="L20" s="33">
        <v>5.0</v>
      </c>
      <c r="M20" s="33">
        <v>4.0</v>
      </c>
      <c r="N20" s="33">
        <v>5.0</v>
      </c>
      <c r="O20" s="38">
        <v>5.0</v>
      </c>
      <c r="P20" s="39">
        <v>7.0</v>
      </c>
      <c r="Q20" s="39">
        <v>1.0</v>
      </c>
      <c r="R20" s="36">
        <v>3.0</v>
      </c>
      <c r="S20" s="36"/>
      <c r="T20" s="36">
        <v>8.0</v>
      </c>
      <c r="U20" s="37" t="str">
        <f t="shared" ref="U20:W20" si="17">(C20+F20+I20+L20+O20+R20)</f>
        <v>37</v>
      </c>
      <c r="V20" s="37" t="str">
        <f t="shared" si="17"/>
        <v>23</v>
      </c>
      <c r="W20" s="37" t="str">
        <f t="shared" si="17"/>
        <v>24</v>
      </c>
      <c r="X20" s="24" t="str">
        <f t="shared" si="3"/>
        <v>74</v>
      </c>
      <c r="Y20" s="26" t="str">
        <f t="shared" si="4"/>
        <v>76.67</v>
      </c>
      <c r="Z20" s="26" t="str">
        <f t="shared" si="5"/>
        <v>75.00</v>
      </c>
    </row>
    <row r="21" ht="14.25" customHeight="1">
      <c r="A21" s="27">
        <v>14.0</v>
      </c>
      <c r="B21" s="28" t="s">
        <v>30</v>
      </c>
      <c r="C21" s="29">
        <v>1.0</v>
      </c>
      <c r="D21" s="29">
        <v>3.0</v>
      </c>
      <c r="E21" s="29">
        <v>2.0</v>
      </c>
      <c r="F21" s="31">
        <v>4.0</v>
      </c>
      <c r="G21" s="31">
        <v>2.0</v>
      </c>
      <c r="H21" s="31">
        <v>0.0</v>
      </c>
      <c r="I21" s="32">
        <v>3.0</v>
      </c>
      <c r="J21" s="32">
        <v>2.0</v>
      </c>
      <c r="K21" s="32">
        <v>1.0</v>
      </c>
      <c r="L21" s="33">
        <v>3.0</v>
      </c>
      <c r="M21" s="33">
        <v>2.0</v>
      </c>
      <c r="N21" s="33">
        <v>5.0</v>
      </c>
      <c r="O21" s="38">
        <v>4.0</v>
      </c>
      <c r="P21" s="39">
        <v>6.0</v>
      </c>
      <c r="Q21" s="39">
        <v>1.0</v>
      </c>
      <c r="R21" s="36">
        <v>2.0</v>
      </c>
      <c r="S21" s="36"/>
      <c r="T21" s="36">
        <v>3.0</v>
      </c>
      <c r="U21" s="37" t="str">
        <f t="shared" ref="U21:W21" si="18">(C21+F21+I21+L21+O21+R21)</f>
        <v>17</v>
      </c>
      <c r="V21" s="37" t="str">
        <f t="shared" si="18"/>
        <v>15</v>
      </c>
      <c r="W21" s="37" t="str">
        <f t="shared" si="18"/>
        <v>12</v>
      </c>
      <c r="X21" s="24" t="str">
        <f t="shared" si="3"/>
        <v>34</v>
      </c>
      <c r="Y21" s="26" t="str">
        <f t="shared" si="4"/>
        <v>50.00</v>
      </c>
      <c r="Z21" s="26" t="str">
        <f t="shared" si="5"/>
        <v>37.50</v>
      </c>
    </row>
    <row r="22" ht="14.25" customHeight="1">
      <c r="A22" s="27">
        <v>15.0</v>
      </c>
      <c r="B22" s="28" t="s">
        <v>31</v>
      </c>
      <c r="C22" s="29">
        <v>2.0</v>
      </c>
      <c r="D22" s="29">
        <v>4.0</v>
      </c>
      <c r="E22" s="29">
        <v>5.0</v>
      </c>
      <c r="F22" s="31">
        <v>14.0</v>
      </c>
      <c r="G22" s="31">
        <v>4.0</v>
      </c>
      <c r="H22" s="31">
        <v>0.0</v>
      </c>
      <c r="I22" s="32">
        <v>7.0</v>
      </c>
      <c r="J22" s="32">
        <v>1.0</v>
      </c>
      <c r="K22" s="32">
        <v>6.0</v>
      </c>
      <c r="L22" s="33">
        <v>7.0</v>
      </c>
      <c r="M22" s="33">
        <v>8.0</v>
      </c>
      <c r="N22" s="33">
        <v>5.0</v>
      </c>
      <c r="O22" s="38">
        <v>4.0</v>
      </c>
      <c r="P22" s="39">
        <v>7.0</v>
      </c>
      <c r="Q22" s="39">
        <v>2.0</v>
      </c>
      <c r="R22" s="36">
        <v>1.0</v>
      </c>
      <c r="S22" s="36"/>
      <c r="T22" s="36">
        <v>8.0</v>
      </c>
      <c r="U22" s="37" t="str">
        <f t="shared" ref="U22:W22" si="19">(C22+F22+I22+L22+O22+R22)</f>
        <v>35</v>
      </c>
      <c r="V22" s="37" t="str">
        <f t="shared" si="19"/>
        <v>24</v>
      </c>
      <c r="W22" s="37" t="str">
        <f t="shared" si="19"/>
        <v>26</v>
      </c>
      <c r="X22" s="24" t="str">
        <f t="shared" si="3"/>
        <v>70</v>
      </c>
      <c r="Y22" s="26" t="str">
        <f t="shared" si="4"/>
        <v>80.00</v>
      </c>
      <c r="Z22" s="26" t="str">
        <f t="shared" si="5"/>
        <v>81.25</v>
      </c>
    </row>
    <row r="23" ht="14.25" customHeight="1">
      <c r="A23" s="27">
        <v>16.0</v>
      </c>
      <c r="B23" s="28" t="s">
        <v>32</v>
      </c>
      <c r="C23" s="40">
        <v>3.0</v>
      </c>
      <c r="D23" s="40">
        <v>3.0</v>
      </c>
      <c r="E23" s="40">
        <v>2.0</v>
      </c>
      <c r="F23" s="31">
        <v>12.0</v>
      </c>
      <c r="G23" s="31">
        <v>4.0</v>
      </c>
      <c r="H23" s="31">
        <v>0.0</v>
      </c>
      <c r="I23" s="41">
        <v>7.0</v>
      </c>
      <c r="J23" s="41">
        <v>3.0</v>
      </c>
      <c r="K23" s="32">
        <v>7.0</v>
      </c>
      <c r="L23" s="42">
        <v>4.0</v>
      </c>
      <c r="M23" s="42">
        <v>6.0</v>
      </c>
      <c r="N23" s="42">
        <v>5.0</v>
      </c>
      <c r="O23" s="43">
        <v>5.0</v>
      </c>
      <c r="P23" s="44">
        <v>6.0</v>
      </c>
      <c r="Q23" s="44">
        <v>2.0</v>
      </c>
      <c r="R23" s="45">
        <v>4.0</v>
      </c>
      <c r="S23" s="36"/>
      <c r="T23" s="45">
        <v>6.0</v>
      </c>
      <c r="U23" s="37" t="str">
        <f t="shared" ref="U23:W23" si="20">(C23+F23+I23+L23+O23+R23)</f>
        <v>35</v>
      </c>
      <c r="V23" s="37" t="str">
        <f t="shared" si="20"/>
        <v>22</v>
      </c>
      <c r="W23" s="37" t="str">
        <f t="shared" si="20"/>
        <v>22</v>
      </c>
      <c r="X23" s="24" t="str">
        <f t="shared" si="3"/>
        <v>70</v>
      </c>
      <c r="Y23" s="26" t="str">
        <f t="shared" si="4"/>
        <v>73.33</v>
      </c>
      <c r="Z23" s="26" t="str">
        <f t="shared" si="5"/>
        <v>68.75</v>
      </c>
    </row>
    <row r="24" ht="14.25" customHeight="1">
      <c r="A24" s="27">
        <v>17.0</v>
      </c>
      <c r="B24" s="28" t="s">
        <v>33</v>
      </c>
      <c r="C24" s="29">
        <v>2.0</v>
      </c>
      <c r="D24" s="29">
        <v>3.0</v>
      </c>
      <c r="E24" s="29">
        <v>5.0</v>
      </c>
      <c r="F24" s="30">
        <v>11.0</v>
      </c>
      <c r="G24" s="30">
        <v>3.0</v>
      </c>
      <c r="H24" s="30">
        <v>0.0</v>
      </c>
      <c r="I24" s="32">
        <v>6.0</v>
      </c>
      <c r="J24" s="32">
        <v>1.0</v>
      </c>
      <c r="K24" s="32">
        <v>4.0</v>
      </c>
      <c r="L24" s="33">
        <v>5.0</v>
      </c>
      <c r="M24" s="33">
        <v>6.0</v>
      </c>
      <c r="N24" s="33">
        <v>5.0</v>
      </c>
      <c r="O24" s="38">
        <v>4.0</v>
      </c>
      <c r="P24" s="39">
        <v>8.0</v>
      </c>
      <c r="Q24" s="39">
        <v>1.0</v>
      </c>
      <c r="R24" s="36">
        <v>2.0</v>
      </c>
      <c r="S24" s="36"/>
      <c r="T24" s="36">
        <v>7.0</v>
      </c>
      <c r="U24" s="37" t="str">
        <f t="shared" ref="U24:W24" si="21">(C24+F24+I24+L24+O24+R24)</f>
        <v>30</v>
      </c>
      <c r="V24" s="37" t="str">
        <f t="shared" si="21"/>
        <v>21</v>
      </c>
      <c r="W24" s="37" t="str">
        <f t="shared" si="21"/>
        <v>22</v>
      </c>
      <c r="X24" s="24" t="str">
        <f t="shared" si="3"/>
        <v>60</v>
      </c>
      <c r="Y24" s="26" t="str">
        <f t="shared" si="4"/>
        <v>70.00</v>
      </c>
      <c r="Z24" s="26" t="str">
        <f t="shared" si="5"/>
        <v>68.75</v>
      </c>
    </row>
    <row r="25" ht="14.25" customHeight="1">
      <c r="A25" s="27">
        <v>18.0</v>
      </c>
      <c r="B25" s="28" t="s">
        <v>34</v>
      </c>
      <c r="C25" s="29">
        <v>4.0</v>
      </c>
      <c r="D25" s="29">
        <v>3.0</v>
      </c>
      <c r="E25" s="29">
        <v>3.0</v>
      </c>
      <c r="F25" s="30">
        <v>15.0</v>
      </c>
      <c r="G25" s="30">
        <v>6.0</v>
      </c>
      <c r="H25" s="30">
        <v>0.0</v>
      </c>
      <c r="I25" s="32">
        <v>9.0</v>
      </c>
      <c r="J25" s="32">
        <v>4.0</v>
      </c>
      <c r="K25" s="32">
        <v>9.0</v>
      </c>
      <c r="L25" s="33">
        <v>7.0</v>
      </c>
      <c r="M25" s="33">
        <v>6.0</v>
      </c>
      <c r="N25" s="33">
        <v>5.0</v>
      </c>
      <c r="O25" s="38">
        <v>5.0</v>
      </c>
      <c r="P25" s="39">
        <v>7.0</v>
      </c>
      <c r="Q25" s="39">
        <v>2.0</v>
      </c>
      <c r="R25" s="36">
        <v>5.0</v>
      </c>
      <c r="S25" s="36"/>
      <c r="T25" s="36">
        <v>8.0</v>
      </c>
      <c r="U25" s="37" t="str">
        <f t="shared" ref="U25:W25" si="22">(C25+F25+I25+L25+O25+R25)</f>
        <v>45</v>
      </c>
      <c r="V25" s="37" t="str">
        <f t="shared" si="22"/>
        <v>26</v>
      </c>
      <c r="W25" s="37" t="str">
        <f t="shared" si="22"/>
        <v>27</v>
      </c>
      <c r="X25" s="24" t="str">
        <f t="shared" si="3"/>
        <v>90</v>
      </c>
      <c r="Y25" s="26" t="str">
        <f t="shared" si="4"/>
        <v>86.67</v>
      </c>
      <c r="Z25" s="26" t="str">
        <f t="shared" si="5"/>
        <v>84.38</v>
      </c>
    </row>
    <row r="26" ht="14.25" customHeight="1">
      <c r="A26" s="27">
        <v>19.0</v>
      </c>
      <c r="B26" s="28" t="s">
        <v>35</v>
      </c>
      <c r="C26" s="29">
        <v>4.0</v>
      </c>
      <c r="D26" s="40">
        <v>4.0</v>
      </c>
      <c r="E26" s="40">
        <v>5.0</v>
      </c>
      <c r="F26" s="30">
        <v>14.0</v>
      </c>
      <c r="G26" s="31">
        <v>5.0</v>
      </c>
      <c r="H26" s="31">
        <v>0.0</v>
      </c>
      <c r="I26" s="32">
        <v>9.0</v>
      </c>
      <c r="J26" s="32">
        <v>4.0</v>
      </c>
      <c r="K26" s="32">
        <v>9.0</v>
      </c>
      <c r="L26" s="33">
        <v>7.0</v>
      </c>
      <c r="M26" s="33">
        <v>6.0</v>
      </c>
      <c r="N26" s="33">
        <v>5.0</v>
      </c>
      <c r="O26" s="38">
        <v>6.0</v>
      </c>
      <c r="P26" s="39">
        <v>8.0</v>
      </c>
      <c r="Q26" s="39">
        <v>1.0</v>
      </c>
      <c r="R26" s="36">
        <v>5.0</v>
      </c>
      <c r="S26" s="36"/>
      <c r="T26" s="36">
        <v>6.0</v>
      </c>
      <c r="U26" s="37" t="str">
        <f t="shared" ref="U26:W26" si="23">(C26+F26+I26+L26+O26+R26)</f>
        <v>45</v>
      </c>
      <c r="V26" s="37" t="str">
        <f t="shared" si="23"/>
        <v>27</v>
      </c>
      <c r="W26" s="37" t="str">
        <f t="shared" si="23"/>
        <v>26</v>
      </c>
      <c r="X26" s="24" t="str">
        <f t="shared" si="3"/>
        <v>90</v>
      </c>
      <c r="Y26" s="26" t="str">
        <f t="shared" si="4"/>
        <v>90.00</v>
      </c>
      <c r="Z26" s="26" t="str">
        <f t="shared" si="5"/>
        <v>81.25</v>
      </c>
    </row>
    <row r="27" ht="14.25" customHeight="1">
      <c r="A27" s="27">
        <v>20.0</v>
      </c>
      <c r="B27" s="28" t="s">
        <v>36</v>
      </c>
      <c r="C27" s="40">
        <v>4.0</v>
      </c>
      <c r="D27" s="40">
        <v>4.0</v>
      </c>
      <c r="E27" s="40">
        <v>4.0</v>
      </c>
      <c r="F27" s="31">
        <v>13.0</v>
      </c>
      <c r="G27" s="31">
        <v>5.0</v>
      </c>
      <c r="H27" s="31">
        <v>0.0</v>
      </c>
      <c r="I27" s="32">
        <v>8.0</v>
      </c>
      <c r="J27" s="32">
        <v>4.0</v>
      </c>
      <c r="K27" s="32">
        <v>7.0</v>
      </c>
      <c r="L27" s="33">
        <v>6.0</v>
      </c>
      <c r="M27" s="33">
        <v>4.0</v>
      </c>
      <c r="N27" s="33">
        <v>5.0</v>
      </c>
      <c r="O27" s="38">
        <v>5.0</v>
      </c>
      <c r="P27" s="39">
        <v>8.0</v>
      </c>
      <c r="Q27" s="39">
        <v>1.0</v>
      </c>
      <c r="R27" s="36">
        <v>4.0</v>
      </c>
      <c r="S27" s="36"/>
      <c r="T27" s="36">
        <v>8.0</v>
      </c>
      <c r="U27" s="37" t="str">
        <f t="shared" ref="U27:W27" si="24">(C27+F27+I27+L27+O27+R27)</f>
        <v>40</v>
      </c>
      <c r="V27" s="37" t="str">
        <f t="shared" si="24"/>
        <v>25</v>
      </c>
      <c r="W27" s="37" t="str">
        <f t="shared" si="24"/>
        <v>25</v>
      </c>
      <c r="X27" s="24" t="str">
        <f t="shared" si="3"/>
        <v>80</v>
      </c>
      <c r="Y27" s="26" t="str">
        <f t="shared" si="4"/>
        <v>83.33</v>
      </c>
      <c r="Z27" s="26" t="str">
        <f t="shared" si="5"/>
        <v>78.13</v>
      </c>
    </row>
    <row r="28" ht="14.25" customHeight="1">
      <c r="A28" s="27">
        <v>21.0</v>
      </c>
      <c r="B28" s="28" t="s">
        <v>37</v>
      </c>
      <c r="C28" s="29">
        <v>4.0</v>
      </c>
      <c r="D28" s="29">
        <v>4.0</v>
      </c>
      <c r="E28" s="29">
        <v>4.0</v>
      </c>
      <c r="F28" s="30">
        <v>17.0</v>
      </c>
      <c r="G28" s="30">
        <v>4.0</v>
      </c>
      <c r="H28" s="30">
        <v>0.0</v>
      </c>
      <c r="I28" s="32">
        <v>7.0</v>
      </c>
      <c r="J28" s="32">
        <v>4.0</v>
      </c>
      <c r="K28" s="32">
        <v>9.0</v>
      </c>
      <c r="L28" s="33">
        <v>5.0</v>
      </c>
      <c r="M28" s="33">
        <v>8.0</v>
      </c>
      <c r="N28" s="33">
        <v>4.0</v>
      </c>
      <c r="O28" s="38">
        <v>6.0</v>
      </c>
      <c r="P28" s="39">
        <v>6.0</v>
      </c>
      <c r="Q28" s="39">
        <v>1.0</v>
      </c>
      <c r="R28" s="36">
        <v>4.0</v>
      </c>
      <c r="S28" s="36"/>
      <c r="T28" s="36">
        <v>8.0</v>
      </c>
      <c r="U28" s="37" t="str">
        <f t="shared" ref="U28:W28" si="25">(C28+F28+I28+L28+O28+R28)</f>
        <v>43</v>
      </c>
      <c r="V28" s="37" t="str">
        <f t="shared" si="25"/>
        <v>26</v>
      </c>
      <c r="W28" s="37" t="str">
        <f t="shared" si="25"/>
        <v>26</v>
      </c>
      <c r="X28" s="24" t="str">
        <f t="shared" si="3"/>
        <v>86</v>
      </c>
      <c r="Y28" s="26" t="str">
        <f t="shared" si="4"/>
        <v>86.67</v>
      </c>
      <c r="Z28" s="26" t="str">
        <f t="shared" si="5"/>
        <v>81.25</v>
      </c>
    </row>
    <row r="29" ht="14.25" customHeight="1">
      <c r="A29" s="27">
        <v>22.0</v>
      </c>
      <c r="B29" s="28" t="s">
        <v>38</v>
      </c>
      <c r="C29" s="40">
        <v>4.0</v>
      </c>
      <c r="D29" s="40">
        <v>4.0</v>
      </c>
      <c r="E29" s="40">
        <v>4.0</v>
      </c>
      <c r="F29" s="31">
        <v>14.0</v>
      </c>
      <c r="G29" s="31">
        <v>6.0</v>
      </c>
      <c r="H29" s="30">
        <v>0.0</v>
      </c>
      <c r="I29" s="32">
        <v>9.0</v>
      </c>
      <c r="J29" s="32">
        <v>3.0</v>
      </c>
      <c r="K29" s="32">
        <v>9.0</v>
      </c>
      <c r="L29" s="33">
        <v>7.0</v>
      </c>
      <c r="M29" s="33">
        <v>6.0</v>
      </c>
      <c r="N29" s="33">
        <v>5.0</v>
      </c>
      <c r="O29" s="38">
        <v>5.0</v>
      </c>
      <c r="P29" s="39">
        <v>7.0</v>
      </c>
      <c r="Q29" s="39">
        <v>2.0</v>
      </c>
      <c r="R29" s="36">
        <v>4.0</v>
      </c>
      <c r="S29" s="36"/>
      <c r="T29" s="36">
        <v>7.0</v>
      </c>
      <c r="U29" s="37" t="str">
        <f t="shared" ref="U29:W29" si="26">(C29+F29+I29+L29+O29+R29)</f>
        <v>43</v>
      </c>
      <c r="V29" s="37" t="str">
        <f t="shared" si="26"/>
        <v>26</v>
      </c>
      <c r="W29" s="37" t="str">
        <f t="shared" si="26"/>
        <v>27</v>
      </c>
      <c r="X29" s="24" t="str">
        <f t="shared" si="3"/>
        <v>86</v>
      </c>
      <c r="Y29" s="26" t="str">
        <f t="shared" si="4"/>
        <v>86.67</v>
      </c>
      <c r="Z29" s="26" t="str">
        <f t="shared" si="5"/>
        <v>84.38</v>
      </c>
    </row>
    <row r="30" ht="14.25" customHeight="1">
      <c r="A30" s="27">
        <v>23.0</v>
      </c>
      <c r="B30" s="28" t="s">
        <v>39</v>
      </c>
      <c r="C30" s="29">
        <v>4.0</v>
      </c>
      <c r="D30" s="40">
        <v>3.0</v>
      </c>
      <c r="E30" s="40">
        <v>5.0</v>
      </c>
      <c r="F30" s="30">
        <v>14.0</v>
      </c>
      <c r="G30" s="31">
        <v>5.0</v>
      </c>
      <c r="H30" s="30">
        <v>0.0</v>
      </c>
      <c r="I30" s="32">
        <v>8.0</v>
      </c>
      <c r="J30" s="32">
        <v>2.0</v>
      </c>
      <c r="K30" s="32">
        <v>7.0</v>
      </c>
      <c r="L30" s="33">
        <v>7.0</v>
      </c>
      <c r="M30" s="33">
        <v>6.0</v>
      </c>
      <c r="N30" s="33">
        <v>5.0</v>
      </c>
      <c r="O30" s="38">
        <v>7.0</v>
      </c>
      <c r="P30" s="39">
        <v>5.0</v>
      </c>
      <c r="Q30" s="39">
        <v>2.0</v>
      </c>
      <c r="R30" s="36">
        <v>4.0</v>
      </c>
      <c r="S30" s="36"/>
      <c r="T30" s="36">
        <v>8.0</v>
      </c>
      <c r="U30" s="37" t="str">
        <f t="shared" ref="U30:W30" si="27">(C30+F30+I30+L30+O30+R30)</f>
        <v>44</v>
      </c>
      <c r="V30" s="37" t="str">
        <f t="shared" si="27"/>
        <v>21</v>
      </c>
      <c r="W30" s="37" t="str">
        <f t="shared" si="27"/>
        <v>27</v>
      </c>
      <c r="X30" s="24" t="str">
        <f t="shared" si="3"/>
        <v>88</v>
      </c>
      <c r="Y30" s="26" t="str">
        <f t="shared" si="4"/>
        <v>70.00</v>
      </c>
      <c r="Z30" s="26" t="str">
        <f t="shared" si="5"/>
        <v>84.38</v>
      </c>
    </row>
    <row r="31" ht="14.25" customHeight="1">
      <c r="A31" s="27">
        <v>24.0</v>
      </c>
      <c r="B31" s="28" t="s">
        <v>40</v>
      </c>
      <c r="C31" s="29">
        <v>4.0</v>
      </c>
      <c r="D31" s="29">
        <v>4.0</v>
      </c>
      <c r="E31" s="29">
        <v>4.0</v>
      </c>
      <c r="F31" s="30">
        <v>15.0</v>
      </c>
      <c r="G31" s="30">
        <v>4.0</v>
      </c>
      <c r="H31" s="30">
        <v>0.0</v>
      </c>
      <c r="I31" s="32">
        <v>6.0</v>
      </c>
      <c r="J31" s="32">
        <v>4.0</v>
      </c>
      <c r="K31" s="32">
        <v>6.0</v>
      </c>
      <c r="L31" s="33">
        <v>7.0</v>
      </c>
      <c r="M31" s="33">
        <v>8.0</v>
      </c>
      <c r="N31" s="33">
        <v>4.0</v>
      </c>
      <c r="O31" s="38">
        <v>4.0</v>
      </c>
      <c r="P31" s="39">
        <v>3.0</v>
      </c>
      <c r="Q31" s="39">
        <v>2.0</v>
      </c>
      <c r="R31" s="36">
        <v>4.0</v>
      </c>
      <c r="S31" s="36"/>
      <c r="T31" s="36">
        <v>7.0</v>
      </c>
      <c r="U31" s="37" t="str">
        <f t="shared" ref="U31:W31" si="28">(C31+F31+I31+L31+O31+R31)</f>
        <v>40</v>
      </c>
      <c r="V31" s="37" t="str">
        <f t="shared" si="28"/>
        <v>23</v>
      </c>
      <c r="W31" s="37" t="str">
        <f t="shared" si="28"/>
        <v>23</v>
      </c>
      <c r="X31" s="24" t="str">
        <f t="shared" si="3"/>
        <v>80</v>
      </c>
      <c r="Y31" s="26" t="str">
        <f t="shared" si="4"/>
        <v>76.67</v>
      </c>
      <c r="Z31" s="26" t="str">
        <f t="shared" si="5"/>
        <v>71.88</v>
      </c>
    </row>
    <row r="32" ht="14.25" customHeight="1">
      <c r="A32" s="27">
        <v>25.0</v>
      </c>
      <c r="B32" s="28" t="s">
        <v>41</v>
      </c>
      <c r="C32" s="40">
        <v>2.0</v>
      </c>
      <c r="D32" s="40">
        <v>4.0</v>
      </c>
      <c r="E32" s="40">
        <v>4.0</v>
      </c>
      <c r="F32" s="31">
        <v>15.0</v>
      </c>
      <c r="G32" s="30">
        <v>6.0</v>
      </c>
      <c r="H32" s="31">
        <v>0.0</v>
      </c>
      <c r="I32" s="32">
        <v>9.0</v>
      </c>
      <c r="J32" s="32">
        <v>4.0</v>
      </c>
      <c r="K32" s="32">
        <v>9.0</v>
      </c>
      <c r="L32" s="33">
        <v>7.0</v>
      </c>
      <c r="M32" s="33">
        <v>6.0</v>
      </c>
      <c r="N32" s="33">
        <v>5.0</v>
      </c>
      <c r="O32" s="38">
        <v>5.0</v>
      </c>
      <c r="P32" s="39">
        <v>6.0</v>
      </c>
      <c r="Q32" s="39">
        <v>2.0</v>
      </c>
      <c r="R32" s="36">
        <v>5.0</v>
      </c>
      <c r="S32" s="36"/>
      <c r="T32" s="36">
        <v>8.0</v>
      </c>
      <c r="U32" s="37" t="str">
        <f t="shared" ref="U32:W32" si="29">(C32+F32+I32+L32+O32+R32)</f>
        <v>43</v>
      </c>
      <c r="V32" s="37" t="str">
        <f t="shared" si="29"/>
        <v>26</v>
      </c>
      <c r="W32" s="37" t="str">
        <f t="shared" si="29"/>
        <v>28</v>
      </c>
      <c r="X32" s="24" t="str">
        <f t="shared" si="3"/>
        <v>86</v>
      </c>
      <c r="Y32" s="26" t="str">
        <f t="shared" si="4"/>
        <v>86.67</v>
      </c>
      <c r="Z32" s="26" t="str">
        <f t="shared" si="5"/>
        <v>87.50</v>
      </c>
    </row>
    <row r="33" ht="14.25" customHeight="1">
      <c r="A33" s="27">
        <v>26.0</v>
      </c>
      <c r="B33" s="28" t="s">
        <v>42</v>
      </c>
      <c r="C33" s="40">
        <v>4.0</v>
      </c>
      <c r="D33" s="40">
        <v>4.0</v>
      </c>
      <c r="E33" s="40">
        <v>4.0</v>
      </c>
      <c r="F33" s="31">
        <v>14.0</v>
      </c>
      <c r="G33" s="31">
        <v>5.0</v>
      </c>
      <c r="H33" s="31">
        <v>0.0</v>
      </c>
      <c r="I33" s="32">
        <v>9.0</v>
      </c>
      <c r="J33" s="32">
        <v>4.0</v>
      </c>
      <c r="K33" s="32">
        <v>8.0</v>
      </c>
      <c r="L33" s="33">
        <v>7.0</v>
      </c>
      <c r="M33" s="33">
        <v>6.0</v>
      </c>
      <c r="N33" s="33">
        <v>5.0</v>
      </c>
      <c r="O33" s="38">
        <v>6.0</v>
      </c>
      <c r="P33" s="39">
        <v>7.0</v>
      </c>
      <c r="Q33" s="39">
        <v>1.0</v>
      </c>
      <c r="R33" s="36">
        <v>4.0</v>
      </c>
      <c r="S33" s="36"/>
      <c r="T33" s="36">
        <v>7.0</v>
      </c>
      <c r="U33" s="37" t="str">
        <f t="shared" ref="U33:W33" si="30">(C33+F33+I33+L33+O33+R33)</f>
        <v>44</v>
      </c>
      <c r="V33" s="37" t="str">
        <f t="shared" si="30"/>
        <v>26</v>
      </c>
      <c r="W33" s="37" t="str">
        <f t="shared" si="30"/>
        <v>25</v>
      </c>
      <c r="X33" s="24" t="str">
        <f t="shared" si="3"/>
        <v>88</v>
      </c>
      <c r="Y33" s="26" t="str">
        <f t="shared" si="4"/>
        <v>86.67</v>
      </c>
      <c r="Z33" s="26" t="str">
        <f t="shared" si="5"/>
        <v>78.13</v>
      </c>
    </row>
    <row r="34" ht="14.25" customHeight="1">
      <c r="A34" s="27">
        <v>27.0</v>
      </c>
      <c r="B34" s="28" t="s">
        <v>43</v>
      </c>
      <c r="C34" s="29">
        <v>4.0</v>
      </c>
      <c r="D34" s="40">
        <v>4.0</v>
      </c>
      <c r="E34" s="40">
        <v>4.0</v>
      </c>
      <c r="F34" s="30">
        <v>17.0</v>
      </c>
      <c r="G34" s="31">
        <v>5.0</v>
      </c>
      <c r="H34" s="30">
        <v>0.0</v>
      </c>
      <c r="I34" s="32">
        <v>9.0</v>
      </c>
      <c r="J34" s="32">
        <v>4.0</v>
      </c>
      <c r="K34" s="32">
        <v>9.0</v>
      </c>
      <c r="L34" s="33">
        <v>7.0</v>
      </c>
      <c r="M34" s="33">
        <v>8.0</v>
      </c>
      <c r="N34" s="33">
        <v>5.0</v>
      </c>
      <c r="O34" s="38">
        <v>7.0</v>
      </c>
      <c r="P34" s="39">
        <v>7.0</v>
      </c>
      <c r="Q34" s="39">
        <v>1.0</v>
      </c>
      <c r="R34" s="36">
        <v>4.0</v>
      </c>
      <c r="S34" s="36"/>
      <c r="T34" s="36">
        <v>8.0</v>
      </c>
      <c r="U34" s="37" t="str">
        <f t="shared" ref="U34:W34" si="31">(C34+F34+I34+L34+O34+R34)</f>
        <v>48</v>
      </c>
      <c r="V34" s="37" t="str">
        <f t="shared" si="31"/>
        <v>28</v>
      </c>
      <c r="W34" s="37" t="str">
        <f t="shared" si="31"/>
        <v>27</v>
      </c>
      <c r="X34" s="24" t="str">
        <f t="shared" si="3"/>
        <v>96</v>
      </c>
      <c r="Y34" s="26" t="str">
        <f t="shared" si="4"/>
        <v>93.33</v>
      </c>
      <c r="Z34" s="26" t="str">
        <f t="shared" si="5"/>
        <v>84.38</v>
      </c>
    </row>
    <row r="35" ht="14.25" customHeight="1">
      <c r="A35" s="27">
        <v>28.0</v>
      </c>
      <c r="B35" s="28" t="s">
        <v>44</v>
      </c>
      <c r="C35" s="29">
        <v>4.0</v>
      </c>
      <c r="D35" s="40">
        <v>4.0</v>
      </c>
      <c r="E35" s="40">
        <v>5.0</v>
      </c>
      <c r="F35" s="30">
        <v>15.0</v>
      </c>
      <c r="G35" s="30">
        <v>6.0</v>
      </c>
      <c r="H35" s="30">
        <v>0.0</v>
      </c>
      <c r="I35" s="32">
        <v>9.0</v>
      </c>
      <c r="J35" s="32">
        <v>4.0</v>
      </c>
      <c r="K35" s="32">
        <v>9.0</v>
      </c>
      <c r="L35" s="33">
        <v>7.0</v>
      </c>
      <c r="M35" s="33">
        <v>6.0</v>
      </c>
      <c r="N35" s="33">
        <v>5.0</v>
      </c>
      <c r="O35" s="38">
        <v>6.0</v>
      </c>
      <c r="P35" s="39">
        <v>7.0</v>
      </c>
      <c r="Q35" s="39">
        <v>1.0</v>
      </c>
      <c r="R35" s="36">
        <v>5.0</v>
      </c>
      <c r="S35" s="36"/>
      <c r="T35" s="36">
        <v>8.0</v>
      </c>
      <c r="U35" s="37" t="str">
        <f t="shared" ref="U35:W35" si="32">(C35+F35+I35+L35+O35+R35)</f>
        <v>46</v>
      </c>
      <c r="V35" s="37" t="str">
        <f t="shared" si="32"/>
        <v>27</v>
      </c>
      <c r="W35" s="37" t="str">
        <f t="shared" si="32"/>
        <v>28</v>
      </c>
      <c r="X35" s="24" t="str">
        <f t="shared" si="3"/>
        <v>92</v>
      </c>
      <c r="Y35" s="26" t="str">
        <f t="shared" si="4"/>
        <v>90.00</v>
      </c>
      <c r="Z35" s="26" t="str">
        <f t="shared" si="5"/>
        <v>87.50</v>
      </c>
    </row>
    <row r="36" ht="14.25" customHeight="1">
      <c r="A36" s="27">
        <v>29.0</v>
      </c>
      <c r="B36" s="28" t="s">
        <v>45</v>
      </c>
      <c r="C36" s="29">
        <v>3.0</v>
      </c>
      <c r="D36" s="29">
        <v>4.0</v>
      </c>
      <c r="E36" s="29">
        <v>4.0</v>
      </c>
      <c r="F36" s="30">
        <v>17.0</v>
      </c>
      <c r="G36" s="30">
        <v>5.0</v>
      </c>
      <c r="H36" s="30">
        <v>0.0</v>
      </c>
      <c r="I36" s="32">
        <v>9.0</v>
      </c>
      <c r="J36" s="32">
        <v>4.0</v>
      </c>
      <c r="K36" s="32">
        <v>8.0</v>
      </c>
      <c r="L36" s="33">
        <v>7.0</v>
      </c>
      <c r="M36" s="33">
        <v>6.0</v>
      </c>
      <c r="N36" s="33">
        <v>5.0</v>
      </c>
      <c r="O36" s="38">
        <v>4.0</v>
      </c>
      <c r="P36" s="39">
        <v>6.0</v>
      </c>
      <c r="Q36" s="39">
        <v>2.0</v>
      </c>
      <c r="R36" s="36">
        <v>4.0</v>
      </c>
      <c r="S36" s="36"/>
      <c r="T36" s="36">
        <v>8.0</v>
      </c>
      <c r="U36" s="37" t="str">
        <f t="shared" ref="U36:W36" si="33">(C36+F36+I36+L36+O36+R36)</f>
        <v>44</v>
      </c>
      <c r="V36" s="37" t="str">
        <f t="shared" si="33"/>
        <v>25</v>
      </c>
      <c r="W36" s="37" t="str">
        <f t="shared" si="33"/>
        <v>27</v>
      </c>
      <c r="X36" s="24" t="str">
        <f t="shared" si="3"/>
        <v>88</v>
      </c>
      <c r="Y36" s="26" t="str">
        <f t="shared" si="4"/>
        <v>83.33</v>
      </c>
      <c r="Z36" s="26" t="str">
        <f t="shared" si="5"/>
        <v>84.38</v>
      </c>
    </row>
    <row r="37" ht="14.25" customHeight="1">
      <c r="A37" s="27">
        <v>30.0</v>
      </c>
      <c r="B37" s="28" t="s">
        <v>46</v>
      </c>
      <c r="C37" s="40">
        <v>1.0</v>
      </c>
      <c r="D37" s="40">
        <v>4.0</v>
      </c>
      <c r="E37" s="40">
        <v>2.0</v>
      </c>
      <c r="F37" s="31">
        <v>12.0</v>
      </c>
      <c r="G37" s="30">
        <v>3.0</v>
      </c>
      <c r="H37" s="31">
        <v>0.0</v>
      </c>
      <c r="I37" s="32">
        <v>5.0</v>
      </c>
      <c r="J37" s="47">
        <v>2.0</v>
      </c>
      <c r="K37" s="32">
        <v>4.0</v>
      </c>
      <c r="L37" s="33">
        <v>5.0</v>
      </c>
      <c r="M37" s="33">
        <v>4.0</v>
      </c>
      <c r="N37" s="33">
        <v>5.0</v>
      </c>
      <c r="O37" s="38">
        <v>5.0</v>
      </c>
      <c r="P37" s="39">
        <v>7.0</v>
      </c>
      <c r="Q37" s="39">
        <v>1.0</v>
      </c>
      <c r="R37" s="36">
        <v>2.0</v>
      </c>
      <c r="S37" s="36"/>
      <c r="T37" s="36">
        <v>7.0</v>
      </c>
      <c r="U37" s="37" t="str">
        <f t="shared" ref="U37:W37" si="34">(C37+F37+I37+L37+O37+R37)</f>
        <v>30</v>
      </c>
      <c r="V37" s="37" t="str">
        <f t="shared" si="34"/>
        <v>20</v>
      </c>
      <c r="W37" s="37" t="str">
        <f t="shared" si="34"/>
        <v>19</v>
      </c>
      <c r="X37" s="24" t="str">
        <f t="shared" si="3"/>
        <v>60</v>
      </c>
      <c r="Y37" s="26" t="str">
        <f t="shared" si="4"/>
        <v>66.67</v>
      </c>
      <c r="Z37" s="26" t="str">
        <f t="shared" si="5"/>
        <v>59.38</v>
      </c>
    </row>
    <row r="38" ht="14.25" customHeight="1">
      <c r="A38" s="27">
        <v>31.0</v>
      </c>
      <c r="B38" s="28" t="s">
        <v>47</v>
      </c>
      <c r="C38" s="40">
        <v>4.0</v>
      </c>
      <c r="D38" s="40">
        <v>4.0</v>
      </c>
      <c r="E38" s="40">
        <v>4.0</v>
      </c>
      <c r="F38" s="31">
        <v>12.0</v>
      </c>
      <c r="G38" s="31">
        <v>5.0</v>
      </c>
      <c r="H38" s="31">
        <v>0.0</v>
      </c>
      <c r="I38" s="32">
        <v>8.0</v>
      </c>
      <c r="J38" s="32">
        <v>3.0</v>
      </c>
      <c r="K38" s="32">
        <v>6.0</v>
      </c>
      <c r="L38" s="33">
        <v>7.0</v>
      </c>
      <c r="M38" s="33">
        <v>4.0</v>
      </c>
      <c r="N38" s="33">
        <v>5.0</v>
      </c>
      <c r="O38" s="38">
        <v>6.0</v>
      </c>
      <c r="P38" s="39">
        <v>6.0</v>
      </c>
      <c r="Q38" s="39">
        <v>2.0</v>
      </c>
      <c r="R38" s="36">
        <v>3.0</v>
      </c>
      <c r="S38" s="36"/>
      <c r="T38" s="36">
        <v>8.0</v>
      </c>
      <c r="U38" s="37" t="str">
        <f t="shared" ref="U38:W38" si="35">(C38+F38+I38+L38+O38+R38)</f>
        <v>40</v>
      </c>
      <c r="V38" s="37" t="str">
        <f t="shared" si="35"/>
        <v>22</v>
      </c>
      <c r="W38" s="37" t="str">
        <f t="shared" si="35"/>
        <v>25</v>
      </c>
      <c r="X38" s="24" t="str">
        <f t="shared" si="3"/>
        <v>80</v>
      </c>
      <c r="Y38" s="26" t="str">
        <f t="shared" si="4"/>
        <v>73.33</v>
      </c>
      <c r="Z38" s="26" t="str">
        <f t="shared" si="5"/>
        <v>78.13</v>
      </c>
    </row>
    <row r="39" ht="14.25" customHeight="1">
      <c r="A39" s="27">
        <v>32.0</v>
      </c>
      <c r="B39" s="28" t="s">
        <v>48</v>
      </c>
      <c r="C39" s="29">
        <v>4.0</v>
      </c>
      <c r="D39" s="29">
        <v>3.0</v>
      </c>
      <c r="E39" s="40">
        <v>4.0</v>
      </c>
      <c r="F39" s="31">
        <v>11.0</v>
      </c>
      <c r="G39" s="31">
        <v>5.0</v>
      </c>
      <c r="H39" s="31">
        <v>0.0</v>
      </c>
      <c r="I39" s="32">
        <v>9.0</v>
      </c>
      <c r="J39" s="32">
        <v>3.0</v>
      </c>
      <c r="K39" s="32">
        <v>8.0</v>
      </c>
      <c r="L39" s="33">
        <v>6.0</v>
      </c>
      <c r="M39" s="33">
        <v>4.0</v>
      </c>
      <c r="N39" s="33">
        <v>5.0</v>
      </c>
      <c r="O39" s="38">
        <v>7.0</v>
      </c>
      <c r="P39" s="39">
        <v>7.0</v>
      </c>
      <c r="Q39" s="39">
        <v>2.0</v>
      </c>
      <c r="R39" s="36">
        <v>3.0</v>
      </c>
      <c r="S39" s="36"/>
      <c r="T39" s="36">
        <v>7.0</v>
      </c>
      <c r="U39" s="37" t="str">
        <f t="shared" ref="U39:W39" si="36">(C39+F39+I39+L39+O39+R39)</f>
        <v>40</v>
      </c>
      <c r="V39" s="37" t="str">
        <f t="shared" si="36"/>
        <v>22</v>
      </c>
      <c r="W39" s="37" t="str">
        <f t="shared" si="36"/>
        <v>26</v>
      </c>
      <c r="X39" s="24" t="str">
        <f t="shared" si="3"/>
        <v>80</v>
      </c>
      <c r="Y39" s="26" t="str">
        <f t="shared" si="4"/>
        <v>73.33</v>
      </c>
      <c r="Z39" s="26" t="str">
        <f t="shared" si="5"/>
        <v>81.25</v>
      </c>
    </row>
    <row r="40" ht="14.25" customHeight="1">
      <c r="A40" s="27">
        <v>33.0</v>
      </c>
      <c r="B40" s="28" t="s">
        <v>49</v>
      </c>
      <c r="C40" s="40">
        <v>3.0</v>
      </c>
      <c r="D40" s="40">
        <v>2.0</v>
      </c>
      <c r="E40" s="40">
        <v>3.0</v>
      </c>
      <c r="F40" s="31">
        <v>12.0</v>
      </c>
      <c r="G40" s="31">
        <v>3.0</v>
      </c>
      <c r="H40" s="31">
        <v>0.0</v>
      </c>
      <c r="I40" s="32">
        <v>6.0</v>
      </c>
      <c r="J40" s="32">
        <v>2.0</v>
      </c>
      <c r="K40" s="32">
        <v>7.0</v>
      </c>
      <c r="L40" s="33">
        <v>6.0</v>
      </c>
      <c r="M40" s="33">
        <v>2.0</v>
      </c>
      <c r="N40" s="33">
        <v>3.0</v>
      </c>
      <c r="O40" s="38">
        <v>5.0</v>
      </c>
      <c r="P40" s="39">
        <v>4.0</v>
      </c>
      <c r="Q40" s="39">
        <v>1.0</v>
      </c>
      <c r="R40" s="36">
        <v>2.0</v>
      </c>
      <c r="S40" s="36"/>
      <c r="T40" s="36">
        <v>6.0</v>
      </c>
      <c r="U40" s="37" t="str">
        <f t="shared" ref="U40:W40" si="37">(C40+F40+I40+L40+O40+R40)</f>
        <v>34</v>
      </c>
      <c r="V40" s="37" t="str">
        <f t="shared" si="37"/>
        <v>13</v>
      </c>
      <c r="W40" s="37" t="str">
        <f t="shared" si="37"/>
        <v>20</v>
      </c>
      <c r="X40" s="24" t="str">
        <f t="shared" si="3"/>
        <v>68</v>
      </c>
      <c r="Y40" s="26" t="str">
        <f t="shared" si="4"/>
        <v>43.33</v>
      </c>
      <c r="Z40" s="26" t="str">
        <f t="shared" si="5"/>
        <v>62.50</v>
      </c>
    </row>
    <row r="41" ht="14.25" customHeight="1">
      <c r="A41" s="27">
        <v>34.0</v>
      </c>
      <c r="B41" s="28" t="s">
        <v>50</v>
      </c>
      <c r="C41" s="40">
        <v>3.0</v>
      </c>
      <c r="D41" s="40">
        <v>4.0</v>
      </c>
      <c r="E41" s="40">
        <v>5.0</v>
      </c>
      <c r="F41" s="31">
        <v>13.0</v>
      </c>
      <c r="G41" s="31">
        <v>6.0</v>
      </c>
      <c r="H41" s="30">
        <v>0.0</v>
      </c>
      <c r="I41" s="32">
        <v>9.0</v>
      </c>
      <c r="J41" s="32">
        <v>3.0</v>
      </c>
      <c r="K41" s="32">
        <v>9.0</v>
      </c>
      <c r="L41" s="33">
        <v>6.0</v>
      </c>
      <c r="M41" s="33">
        <v>4.0</v>
      </c>
      <c r="N41" s="33">
        <v>5.0</v>
      </c>
      <c r="O41" s="38">
        <v>5.0</v>
      </c>
      <c r="P41" s="39">
        <v>7.0</v>
      </c>
      <c r="Q41" s="39">
        <v>2.0</v>
      </c>
      <c r="R41" s="36">
        <v>4.0</v>
      </c>
      <c r="S41" s="36"/>
      <c r="T41" s="36">
        <v>7.0</v>
      </c>
      <c r="U41" s="37" t="str">
        <f t="shared" ref="U41:W41" si="38">(C41+F41+I41+L41+O41+R41)</f>
        <v>40</v>
      </c>
      <c r="V41" s="37" t="str">
        <f t="shared" si="38"/>
        <v>24</v>
      </c>
      <c r="W41" s="37" t="str">
        <f t="shared" si="38"/>
        <v>28</v>
      </c>
      <c r="X41" s="24" t="str">
        <f t="shared" si="3"/>
        <v>80</v>
      </c>
      <c r="Y41" s="26" t="str">
        <f t="shared" si="4"/>
        <v>80.00</v>
      </c>
      <c r="Z41" s="26" t="str">
        <f t="shared" si="5"/>
        <v>87.50</v>
      </c>
    </row>
    <row r="42" ht="14.25" customHeight="1">
      <c r="A42" s="27">
        <v>35.0</v>
      </c>
      <c r="B42" s="28" t="s">
        <v>51</v>
      </c>
      <c r="C42" s="29">
        <v>4.0</v>
      </c>
      <c r="D42" s="29">
        <v>4.0</v>
      </c>
      <c r="E42" s="29">
        <v>5.0</v>
      </c>
      <c r="F42" s="30">
        <v>15.0</v>
      </c>
      <c r="G42" s="30">
        <v>6.0</v>
      </c>
      <c r="H42" s="30">
        <v>0.0</v>
      </c>
      <c r="I42" s="32">
        <v>8.0</v>
      </c>
      <c r="J42" s="32">
        <v>4.0</v>
      </c>
      <c r="K42" s="32">
        <v>9.0</v>
      </c>
      <c r="L42" s="33">
        <v>7.0</v>
      </c>
      <c r="M42" s="33">
        <v>8.0</v>
      </c>
      <c r="N42" s="33">
        <v>5.0</v>
      </c>
      <c r="O42" s="38">
        <v>6.0</v>
      </c>
      <c r="P42" s="39">
        <v>7.0</v>
      </c>
      <c r="Q42" s="39">
        <v>2.0</v>
      </c>
      <c r="R42" s="36">
        <v>5.0</v>
      </c>
      <c r="S42" s="36"/>
      <c r="T42" s="36">
        <v>8.0</v>
      </c>
      <c r="U42" s="37" t="str">
        <f t="shared" ref="U42:W42" si="39">(C42+F42+I42+L42+O42+R42)</f>
        <v>45</v>
      </c>
      <c r="V42" s="37" t="str">
        <f t="shared" si="39"/>
        <v>29</v>
      </c>
      <c r="W42" s="37" t="str">
        <f t="shared" si="39"/>
        <v>29</v>
      </c>
      <c r="X42" s="24" t="str">
        <f t="shared" si="3"/>
        <v>90</v>
      </c>
      <c r="Y42" s="26" t="str">
        <f t="shared" si="4"/>
        <v>96.67</v>
      </c>
      <c r="Z42" s="26" t="str">
        <f t="shared" si="5"/>
        <v>90.63</v>
      </c>
    </row>
    <row r="43" ht="14.25" customHeight="1">
      <c r="A43" s="27">
        <v>36.0</v>
      </c>
      <c r="B43" s="28" t="s">
        <v>52</v>
      </c>
      <c r="C43" s="29">
        <v>4.0</v>
      </c>
      <c r="D43" s="29">
        <v>4.0</v>
      </c>
      <c r="E43" s="29">
        <v>5.0</v>
      </c>
      <c r="F43" s="30">
        <v>14.0</v>
      </c>
      <c r="G43" s="30">
        <v>6.0</v>
      </c>
      <c r="H43" s="30">
        <v>0.0</v>
      </c>
      <c r="I43" s="32">
        <v>9.0</v>
      </c>
      <c r="J43" s="32">
        <v>3.0</v>
      </c>
      <c r="K43" s="32">
        <v>9.0</v>
      </c>
      <c r="L43" s="33">
        <v>6.0</v>
      </c>
      <c r="M43" s="33">
        <v>6.0</v>
      </c>
      <c r="N43" s="33">
        <v>5.0</v>
      </c>
      <c r="O43" s="38">
        <v>7.0</v>
      </c>
      <c r="P43" s="39">
        <v>8.0</v>
      </c>
      <c r="Q43" s="39">
        <v>1.0</v>
      </c>
      <c r="R43" s="36">
        <v>4.0</v>
      </c>
      <c r="S43" s="36"/>
      <c r="T43" s="36">
        <v>8.0</v>
      </c>
      <c r="U43" s="37" t="str">
        <f t="shared" ref="U43:W43" si="40">(C43+F43+I43+L43+O43+R43)</f>
        <v>44</v>
      </c>
      <c r="V43" s="37" t="str">
        <f t="shared" si="40"/>
        <v>27</v>
      </c>
      <c r="W43" s="37" t="str">
        <f t="shared" si="40"/>
        <v>28</v>
      </c>
      <c r="X43" s="24" t="str">
        <f t="shared" si="3"/>
        <v>88</v>
      </c>
      <c r="Y43" s="26" t="str">
        <f t="shared" si="4"/>
        <v>90.00</v>
      </c>
      <c r="Z43" s="26" t="str">
        <f t="shared" si="5"/>
        <v>87.50</v>
      </c>
    </row>
    <row r="44" ht="14.25" customHeight="1">
      <c r="A44" s="27">
        <v>37.0</v>
      </c>
      <c r="B44" s="28" t="s">
        <v>53</v>
      </c>
      <c r="C44" s="48">
        <v>4.0</v>
      </c>
      <c r="D44" s="48">
        <v>4.0</v>
      </c>
      <c r="E44" s="48">
        <v>4.0</v>
      </c>
      <c r="F44" s="49">
        <v>12.0</v>
      </c>
      <c r="G44" s="49">
        <v>4.0</v>
      </c>
      <c r="H44" s="50">
        <v>0.0</v>
      </c>
      <c r="I44" s="51">
        <v>7.0</v>
      </c>
      <c r="J44" s="32">
        <v>3.0</v>
      </c>
      <c r="K44" s="32">
        <v>7.0</v>
      </c>
      <c r="L44" s="52">
        <v>6.0</v>
      </c>
      <c r="M44" s="52">
        <v>6.0</v>
      </c>
      <c r="N44" s="52">
        <v>4.0</v>
      </c>
      <c r="O44" s="53">
        <v>4.0</v>
      </c>
      <c r="P44" s="54">
        <v>5.0</v>
      </c>
      <c r="Q44" s="54">
        <v>2.0</v>
      </c>
      <c r="R44" s="55">
        <v>4.0</v>
      </c>
      <c r="S44" s="36"/>
      <c r="T44" s="55">
        <v>6.0</v>
      </c>
      <c r="U44" s="37" t="str">
        <f t="shared" ref="U44:W44" si="41">(C44+F44+I44+L44+O44+R44)</f>
        <v>37</v>
      </c>
      <c r="V44" s="37" t="str">
        <f t="shared" si="41"/>
        <v>22</v>
      </c>
      <c r="W44" s="37" t="str">
        <f t="shared" si="41"/>
        <v>23</v>
      </c>
      <c r="X44" s="24" t="str">
        <f t="shared" si="3"/>
        <v>74</v>
      </c>
      <c r="Y44" s="26" t="str">
        <f t="shared" si="4"/>
        <v>73.33</v>
      </c>
      <c r="Z44" s="26" t="str">
        <f t="shared" si="5"/>
        <v>71.88</v>
      </c>
    </row>
    <row r="45" ht="14.25" customHeight="1">
      <c r="A45" s="27">
        <v>38.0</v>
      </c>
      <c r="B45" s="28" t="s">
        <v>54</v>
      </c>
      <c r="C45" s="29">
        <v>4.0</v>
      </c>
      <c r="D45" s="29">
        <v>4.0</v>
      </c>
      <c r="E45" s="29">
        <v>5.0</v>
      </c>
      <c r="F45" s="30">
        <v>12.0</v>
      </c>
      <c r="G45" s="30">
        <v>6.0</v>
      </c>
      <c r="H45" s="30">
        <v>0.0</v>
      </c>
      <c r="I45" s="32">
        <v>8.0</v>
      </c>
      <c r="J45" s="32">
        <v>4.0</v>
      </c>
      <c r="K45" s="32">
        <v>7.0</v>
      </c>
      <c r="L45" s="33">
        <v>6.0</v>
      </c>
      <c r="M45" s="33">
        <v>4.0</v>
      </c>
      <c r="N45" s="33">
        <v>5.0</v>
      </c>
      <c r="O45" s="34">
        <v>5.0</v>
      </c>
      <c r="P45" s="35">
        <v>7.0</v>
      </c>
      <c r="Q45" s="35">
        <v>2.0</v>
      </c>
      <c r="R45" s="36">
        <v>4.0</v>
      </c>
      <c r="S45" s="36"/>
      <c r="T45" s="36">
        <v>8.0</v>
      </c>
      <c r="U45" s="37" t="str">
        <f t="shared" ref="U45:W45" si="42">(C45+F45+I45+L45+O45+R45)</f>
        <v>39</v>
      </c>
      <c r="V45" s="37" t="str">
        <f t="shared" si="42"/>
        <v>25</v>
      </c>
      <c r="W45" s="37" t="str">
        <f t="shared" si="42"/>
        <v>27</v>
      </c>
      <c r="X45" s="24" t="str">
        <f t="shared" si="3"/>
        <v>78</v>
      </c>
      <c r="Y45" s="26" t="str">
        <f t="shared" si="4"/>
        <v>83.33</v>
      </c>
      <c r="Z45" s="26" t="str">
        <f t="shared" si="5"/>
        <v>84.38</v>
      </c>
    </row>
    <row r="46" ht="14.25" customHeight="1">
      <c r="A46" s="27">
        <v>39.0</v>
      </c>
      <c r="B46" s="28" t="s">
        <v>55</v>
      </c>
      <c r="C46" s="29">
        <v>4.0</v>
      </c>
      <c r="D46" s="29">
        <v>2.0</v>
      </c>
      <c r="E46" s="29">
        <v>4.0</v>
      </c>
      <c r="F46" s="30">
        <v>16.0</v>
      </c>
      <c r="G46" s="30">
        <v>5.0</v>
      </c>
      <c r="H46" s="30">
        <v>0.0</v>
      </c>
      <c r="I46" s="32">
        <v>9.0</v>
      </c>
      <c r="J46" s="32">
        <v>3.0</v>
      </c>
      <c r="K46" s="32">
        <v>9.0</v>
      </c>
      <c r="L46" s="33">
        <v>7.0</v>
      </c>
      <c r="M46" s="33">
        <v>6.0</v>
      </c>
      <c r="N46" s="33">
        <v>5.0</v>
      </c>
      <c r="O46" s="38">
        <v>6.0</v>
      </c>
      <c r="P46" s="39">
        <v>7.0</v>
      </c>
      <c r="Q46" s="39">
        <v>2.0</v>
      </c>
      <c r="R46" s="36">
        <v>4.0</v>
      </c>
      <c r="S46" s="36"/>
      <c r="T46" s="36">
        <v>7.0</v>
      </c>
      <c r="U46" s="37" t="str">
        <f t="shared" ref="U46:W46" si="43">(C46+F46+I46+L46+O46+R46)</f>
        <v>46</v>
      </c>
      <c r="V46" s="37" t="str">
        <f t="shared" si="43"/>
        <v>23</v>
      </c>
      <c r="W46" s="37" t="str">
        <f t="shared" si="43"/>
        <v>27</v>
      </c>
      <c r="X46" s="24" t="str">
        <f t="shared" si="3"/>
        <v>92</v>
      </c>
      <c r="Y46" s="26" t="str">
        <f t="shared" si="4"/>
        <v>76.67</v>
      </c>
      <c r="Z46" s="26" t="str">
        <f t="shared" si="5"/>
        <v>84.38</v>
      </c>
    </row>
    <row r="47" ht="14.25" customHeight="1">
      <c r="A47" s="27">
        <v>40.0</v>
      </c>
      <c r="B47" s="28" t="s">
        <v>56</v>
      </c>
      <c r="C47" s="56">
        <v>4.0</v>
      </c>
      <c r="D47" s="56">
        <v>4.0</v>
      </c>
      <c r="E47" s="56">
        <v>3.0</v>
      </c>
      <c r="F47" s="57">
        <v>14.0</v>
      </c>
      <c r="G47" s="57">
        <v>3.0</v>
      </c>
      <c r="H47" s="57">
        <v>0.0</v>
      </c>
      <c r="I47" s="58">
        <v>9.0</v>
      </c>
      <c r="J47" s="58">
        <v>4.0</v>
      </c>
      <c r="K47" s="32">
        <v>8.0</v>
      </c>
      <c r="L47" s="33">
        <v>7.0</v>
      </c>
      <c r="M47" s="33">
        <v>6.0</v>
      </c>
      <c r="N47" s="33">
        <v>5.0</v>
      </c>
      <c r="O47" s="59">
        <v>7.0</v>
      </c>
      <c r="P47" s="60">
        <v>7.0</v>
      </c>
      <c r="Q47" s="60">
        <v>2.0</v>
      </c>
      <c r="R47" s="61">
        <v>2.0</v>
      </c>
      <c r="S47" s="36"/>
      <c r="T47" s="61">
        <v>7.0</v>
      </c>
      <c r="U47" s="37" t="str">
        <f t="shared" ref="U47:W47" si="44">(C47+F47+I47+L47+O47+R47)</f>
        <v>43</v>
      </c>
      <c r="V47" s="37" t="str">
        <f t="shared" si="44"/>
        <v>24</v>
      </c>
      <c r="W47" s="37" t="str">
        <f t="shared" si="44"/>
        <v>25</v>
      </c>
      <c r="X47" s="24" t="str">
        <f t="shared" si="3"/>
        <v>86</v>
      </c>
      <c r="Y47" s="26" t="str">
        <f t="shared" si="4"/>
        <v>80.00</v>
      </c>
      <c r="Z47" s="26" t="str">
        <f t="shared" si="5"/>
        <v>78.13</v>
      </c>
    </row>
    <row r="48" ht="14.25" customHeight="1">
      <c r="A48" s="69"/>
      <c r="B48" s="25" t="s">
        <v>57</v>
      </c>
      <c r="C48" s="67"/>
      <c r="D48" s="67"/>
      <c r="E48" s="67"/>
      <c r="F48" s="67">
        <v>17.0</v>
      </c>
      <c r="G48" s="67">
        <v>6.0</v>
      </c>
      <c r="H48" s="67">
        <v>0.0</v>
      </c>
      <c r="I48" s="67">
        <v>9.0</v>
      </c>
      <c r="J48" s="67">
        <v>5.0</v>
      </c>
      <c r="K48" s="25">
        <v>10.0</v>
      </c>
      <c r="L48" s="25">
        <v>7.0</v>
      </c>
      <c r="M48" s="25">
        <v>8.0</v>
      </c>
      <c r="N48" s="25">
        <v>5.0</v>
      </c>
      <c r="O48" s="70"/>
      <c r="P48" s="71"/>
      <c r="Q48" s="71"/>
      <c r="R48" s="63">
        <v>5.0</v>
      </c>
      <c r="S48" s="25"/>
      <c r="T48" s="67">
        <v>5.0</v>
      </c>
      <c r="U48" s="25"/>
      <c r="V48" s="25"/>
      <c r="W48" s="25"/>
      <c r="X48" s="24" t="str">
        <f t="shared" si="3"/>
        <v>0</v>
      </c>
      <c r="Y48" s="26" t="str">
        <f t="shared" si="4"/>
        <v>0.00</v>
      </c>
      <c r="Z48" s="26" t="str">
        <f t="shared" si="5"/>
        <v>0.00</v>
      </c>
    </row>
    <row r="49" ht="14.25" customHeight="1">
      <c r="A49" s="27">
        <v>41.0</v>
      </c>
      <c r="B49" s="28" t="s">
        <v>58</v>
      </c>
      <c r="C49" s="56">
        <v>0.0</v>
      </c>
      <c r="D49" s="56">
        <v>2.0</v>
      </c>
      <c r="E49" s="56">
        <v>1.0</v>
      </c>
      <c r="F49" s="57">
        <v>5.0</v>
      </c>
      <c r="G49" s="57">
        <v>2.0</v>
      </c>
      <c r="H49" s="57">
        <v>0.0</v>
      </c>
      <c r="I49" s="58">
        <v>3.0</v>
      </c>
      <c r="J49" s="58">
        <v>2.0</v>
      </c>
      <c r="K49" s="32">
        <v>1.0</v>
      </c>
      <c r="L49" s="33">
        <v>7.0</v>
      </c>
      <c r="M49" s="33">
        <v>8.0</v>
      </c>
      <c r="N49" s="33">
        <v>3.0</v>
      </c>
      <c r="O49" s="59">
        <v>6.0</v>
      </c>
      <c r="P49" s="60">
        <v>5.0</v>
      </c>
      <c r="Q49" s="60">
        <v>2.0</v>
      </c>
      <c r="R49" s="61">
        <v>1.0</v>
      </c>
      <c r="S49" s="36"/>
      <c r="T49" s="61">
        <v>6.0</v>
      </c>
      <c r="U49" s="37" t="str">
        <f t="shared" ref="U49:W49" si="45">(C49+F49+I49+L49+O49+R49)</f>
        <v>22</v>
      </c>
      <c r="V49" s="37" t="str">
        <f t="shared" si="45"/>
        <v>19</v>
      </c>
      <c r="W49" s="37" t="str">
        <f t="shared" si="45"/>
        <v>13</v>
      </c>
      <c r="X49" s="24" t="str">
        <f t="shared" si="3"/>
        <v>44</v>
      </c>
      <c r="Y49" s="26" t="str">
        <f t="shared" si="4"/>
        <v>63.33</v>
      </c>
      <c r="Z49" s="26" t="str">
        <f t="shared" si="5"/>
        <v>40.63</v>
      </c>
    </row>
    <row r="50" ht="14.25" customHeight="1">
      <c r="A50" s="27">
        <v>42.0</v>
      </c>
      <c r="B50" s="28" t="s">
        <v>59</v>
      </c>
      <c r="C50" s="56">
        <v>4.0</v>
      </c>
      <c r="D50" s="56">
        <v>4.0</v>
      </c>
      <c r="E50" s="56">
        <v>4.0</v>
      </c>
      <c r="F50" s="57">
        <v>12.0</v>
      </c>
      <c r="G50" s="57">
        <v>5.0</v>
      </c>
      <c r="H50" s="57">
        <v>0.0</v>
      </c>
      <c r="I50" s="58">
        <v>7.0</v>
      </c>
      <c r="J50" s="58">
        <v>4.0</v>
      </c>
      <c r="K50" s="32">
        <v>7.0</v>
      </c>
      <c r="L50" s="33">
        <v>6.0</v>
      </c>
      <c r="M50" s="33">
        <v>8.0</v>
      </c>
      <c r="N50" s="33">
        <v>4.0</v>
      </c>
      <c r="O50" s="59">
        <v>5.0</v>
      </c>
      <c r="P50" s="60">
        <v>6.0</v>
      </c>
      <c r="Q50" s="60">
        <v>1.0</v>
      </c>
      <c r="R50" s="61">
        <v>4.0</v>
      </c>
      <c r="S50" s="36"/>
      <c r="T50" s="61">
        <v>7.0</v>
      </c>
      <c r="U50" s="37" t="str">
        <f t="shared" ref="U50:W50" si="46">(C50+F50+I50+L50+O50+R50)</f>
        <v>38</v>
      </c>
      <c r="V50" s="37" t="str">
        <f t="shared" si="46"/>
        <v>27</v>
      </c>
      <c r="W50" s="37" t="str">
        <f t="shared" si="46"/>
        <v>23</v>
      </c>
      <c r="X50" s="24" t="str">
        <f t="shared" si="3"/>
        <v>76</v>
      </c>
      <c r="Y50" s="26" t="str">
        <f t="shared" si="4"/>
        <v>90.00</v>
      </c>
      <c r="Z50" s="26" t="str">
        <f t="shared" si="5"/>
        <v>71.88</v>
      </c>
    </row>
    <row r="51" ht="14.25" customHeight="1">
      <c r="A51" s="27">
        <v>43.0</v>
      </c>
      <c r="B51" s="28" t="s">
        <v>60</v>
      </c>
      <c r="C51" s="56">
        <v>2.0</v>
      </c>
      <c r="D51" s="56">
        <v>4.0</v>
      </c>
      <c r="E51" s="56">
        <v>3.0</v>
      </c>
      <c r="F51" s="57">
        <v>15.0</v>
      </c>
      <c r="G51" s="57">
        <v>3.0</v>
      </c>
      <c r="H51" s="57">
        <v>0.0</v>
      </c>
      <c r="I51" s="58">
        <v>8.0</v>
      </c>
      <c r="J51" s="58">
        <v>3.0</v>
      </c>
      <c r="K51" s="32">
        <v>7.0</v>
      </c>
      <c r="L51" s="33">
        <v>6.0</v>
      </c>
      <c r="M51" s="33">
        <v>4.0</v>
      </c>
      <c r="N51" s="33">
        <v>5.0</v>
      </c>
      <c r="O51" s="59">
        <v>7.0</v>
      </c>
      <c r="P51" s="60">
        <v>7.0</v>
      </c>
      <c r="Q51" s="60">
        <v>2.0</v>
      </c>
      <c r="R51" s="61">
        <v>2.0</v>
      </c>
      <c r="S51" s="36"/>
      <c r="T51" s="61">
        <v>6.0</v>
      </c>
      <c r="U51" s="37" t="str">
        <f t="shared" ref="U51:W51" si="47">(C51+F51+I51+L51+O51+R51)</f>
        <v>40</v>
      </c>
      <c r="V51" s="37" t="str">
        <f t="shared" si="47"/>
        <v>21</v>
      </c>
      <c r="W51" s="37" t="str">
        <f t="shared" si="47"/>
        <v>23</v>
      </c>
      <c r="X51" s="24" t="str">
        <f t="shared" si="3"/>
        <v>80</v>
      </c>
      <c r="Y51" s="26" t="str">
        <f t="shared" si="4"/>
        <v>70.00</v>
      </c>
      <c r="Z51" s="26" t="str">
        <f t="shared" si="5"/>
        <v>71.88</v>
      </c>
    </row>
    <row r="52" ht="14.25" customHeight="1">
      <c r="A52" s="27">
        <v>44.0</v>
      </c>
      <c r="B52" s="28" t="s">
        <v>61</v>
      </c>
      <c r="C52" s="56">
        <v>3.0</v>
      </c>
      <c r="D52" s="56">
        <v>4.0</v>
      </c>
      <c r="E52" s="56">
        <v>4.0</v>
      </c>
      <c r="F52" s="57">
        <v>14.0</v>
      </c>
      <c r="G52" s="57">
        <v>4.0</v>
      </c>
      <c r="H52" s="57">
        <v>0.0</v>
      </c>
      <c r="I52" s="58">
        <v>8.0</v>
      </c>
      <c r="J52" s="58">
        <v>5.0</v>
      </c>
      <c r="K52" s="32">
        <v>7.0</v>
      </c>
      <c r="L52" s="33">
        <v>6.0</v>
      </c>
      <c r="M52" s="33">
        <v>6.0</v>
      </c>
      <c r="N52" s="33">
        <v>5.0</v>
      </c>
      <c r="O52" s="59">
        <v>4.0</v>
      </c>
      <c r="P52" s="60">
        <v>7.0</v>
      </c>
      <c r="Q52" s="60">
        <v>2.0</v>
      </c>
      <c r="R52" s="61">
        <v>4.0</v>
      </c>
      <c r="S52" s="36"/>
      <c r="T52" s="61">
        <v>8.0</v>
      </c>
      <c r="U52" s="37" t="str">
        <f t="shared" ref="U52:W52" si="48">(C52+F52+I52+L52+O52+R52)</f>
        <v>39</v>
      </c>
      <c r="V52" s="37" t="str">
        <f t="shared" si="48"/>
        <v>26</v>
      </c>
      <c r="W52" s="37" t="str">
        <f t="shared" si="48"/>
        <v>26</v>
      </c>
      <c r="X52" s="24" t="str">
        <f t="shared" si="3"/>
        <v>78</v>
      </c>
      <c r="Y52" s="26" t="str">
        <f t="shared" si="4"/>
        <v>86.67</v>
      </c>
      <c r="Z52" s="26" t="str">
        <f t="shared" si="5"/>
        <v>81.25</v>
      </c>
    </row>
    <row r="53" ht="14.25" customHeight="1">
      <c r="A53" s="27">
        <v>45.0</v>
      </c>
      <c r="B53" s="28" t="s">
        <v>62</v>
      </c>
      <c r="C53" s="56">
        <v>3.0</v>
      </c>
      <c r="D53" s="56">
        <v>4.0</v>
      </c>
      <c r="E53" s="56">
        <v>4.0</v>
      </c>
      <c r="F53" s="57">
        <v>15.0</v>
      </c>
      <c r="G53" s="57">
        <v>4.0</v>
      </c>
      <c r="H53" s="57">
        <v>0.0</v>
      </c>
      <c r="I53" s="58">
        <v>8.0</v>
      </c>
      <c r="J53" s="58">
        <v>4.0</v>
      </c>
      <c r="K53" s="32">
        <v>7.0</v>
      </c>
      <c r="L53" s="33">
        <v>7.0</v>
      </c>
      <c r="M53" s="33">
        <v>6.0</v>
      </c>
      <c r="N53" s="33">
        <v>5.0</v>
      </c>
      <c r="O53" s="59">
        <v>5.0</v>
      </c>
      <c r="P53" s="60">
        <v>7.0</v>
      </c>
      <c r="Q53" s="60">
        <v>2.0</v>
      </c>
      <c r="R53" s="61">
        <v>4.0</v>
      </c>
      <c r="S53" s="36"/>
      <c r="T53" s="61">
        <v>8.0</v>
      </c>
      <c r="U53" s="37" t="str">
        <f t="shared" ref="U53:W53" si="49">(C53+F53+I53+L53+O53+R53)</f>
        <v>42</v>
      </c>
      <c r="V53" s="37" t="str">
        <f t="shared" si="49"/>
        <v>25</v>
      </c>
      <c r="W53" s="37" t="str">
        <f t="shared" si="49"/>
        <v>26</v>
      </c>
      <c r="X53" s="24" t="str">
        <f t="shared" si="3"/>
        <v>84</v>
      </c>
      <c r="Y53" s="26" t="str">
        <f t="shared" si="4"/>
        <v>83.33</v>
      </c>
      <c r="Z53" s="26" t="str">
        <f t="shared" si="5"/>
        <v>81.25</v>
      </c>
    </row>
    <row r="54" ht="14.25" customHeight="1">
      <c r="A54" s="27">
        <v>46.0</v>
      </c>
      <c r="B54" s="28" t="s">
        <v>63</v>
      </c>
      <c r="C54" s="56">
        <v>3.0</v>
      </c>
      <c r="D54" s="56">
        <v>1.0</v>
      </c>
      <c r="E54" s="56">
        <v>3.0</v>
      </c>
      <c r="F54" s="57">
        <v>14.0</v>
      </c>
      <c r="G54" s="57">
        <v>4.0</v>
      </c>
      <c r="H54" s="57">
        <v>0.0</v>
      </c>
      <c r="I54" s="58">
        <v>8.0</v>
      </c>
      <c r="J54" s="58">
        <v>4.0</v>
      </c>
      <c r="K54" s="32">
        <v>7.0</v>
      </c>
      <c r="L54" s="33">
        <v>6.0</v>
      </c>
      <c r="M54" s="33">
        <v>6.0</v>
      </c>
      <c r="N54" s="33">
        <v>4.0</v>
      </c>
      <c r="O54" s="59">
        <v>5.0</v>
      </c>
      <c r="P54" s="60">
        <v>6.0</v>
      </c>
      <c r="Q54" s="60">
        <v>2.0</v>
      </c>
      <c r="R54" s="61">
        <v>4.0</v>
      </c>
      <c r="S54" s="61"/>
      <c r="T54" s="61">
        <v>8.0</v>
      </c>
      <c r="U54" s="37" t="str">
        <f t="shared" ref="U54:W54" si="50">(C54+F54+I54+L54+O54+R54)</f>
        <v>40</v>
      </c>
      <c r="V54" s="37" t="str">
        <f t="shared" si="50"/>
        <v>21</v>
      </c>
      <c r="W54" s="37" t="str">
        <f t="shared" si="50"/>
        <v>24</v>
      </c>
      <c r="X54" s="24" t="str">
        <f t="shared" si="3"/>
        <v>80</v>
      </c>
      <c r="Y54" s="26" t="str">
        <f t="shared" si="4"/>
        <v>70.00</v>
      </c>
      <c r="Z54" s="26" t="str">
        <f t="shared" si="5"/>
        <v>75.00</v>
      </c>
    </row>
    <row r="55" ht="14.25" customHeight="1">
      <c r="A55" s="27">
        <v>47.0</v>
      </c>
      <c r="B55" s="28" t="s">
        <v>64</v>
      </c>
      <c r="C55" s="56">
        <v>4.0</v>
      </c>
      <c r="D55" s="56">
        <v>4.0</v>
      </c>
      <c r="E55" s="56">
        <v>5.0</v>
      </c>
      <c r="F55" s="57">
        <v>15.0</v>
      </c>
      <c r="G55" s="57">
        <v>6.0</v>
      </c>
      <c r="H55" s="57">
        <v>0.0</v>
      </c>
      <c r="I55" s="58">
        <v>9.0</v>
      </c>
      <c r="J55" s="58">
        <v>5.0</v>
      </c>
      <c r="K55" s="32">
        <v>9.0</v>
      </c>
      <c r="L55" s="33">
        <v>7.0</v>
      </c>
      <c r="M55" s="33">
        <v>2.0</v>
      </c>
      <c r="N55" s="33">
        <v>4.0</v>
      </c>
      <c r="O55" s="59">
        <v>6.0</v>
      </c>
      <c r="P55" s="60">
        <v>6.0</v>
      </c>
      <c r="Q55" s="60">
        <v>1.0</v>
      </c>
      <c r="R55" s="61">
        <v>5.0</v>
      </c>
      <c r="S55" s="61"/>
      <c r="T55" s="61">
        <v>8.0</v>
      </c>
      <c r="U55" s="37" t="str">
        <f t="shared" ref="U55:W55" si="51">(C55+F55+I55+L55+O55+R55)</f>
        <v>46</v>
      </c>
      <c r="V55" s="37" t="str">
        <f t="shared" si="51"/>
        <v>23</v>
      </c>
      <c r="W55" s="37" t="str">
        <f t="shared" si="51"/>
        <v>27</v>
      </c>
      <c r="X55" s="24" t="str">
        <f t="shared" si="3"/>
        <v>92</v>
      </c>
      <c r="Y55" s="26" t="str">
        <f t="shared" si="4"/>
        <v>76.67</v>
      </c>
      <c r="Z55" s="26" t="str">
        <f t="shared" si="5"/>
        <v>84.38</v>
      </c>
    </row>
    <row r="56" ht="14.25" customHeight="1">
      <c r="A56" s="27">
        <v>48.0</v>
      </c>
      <c r="B56" s="28" t="s">
        <v>65</v>
      </c>
      <c r="C56" s="56">
        <v>3.0</v>
      </c>
      <c r="D56" s="56">
        <v>4.0</v>
      </c>
      <c r="E56" s="56">
        <v>5.0</v>
      </c>
      <c r="F56" s="57">
        <v>17.0</v>
      </c>
      <c r="G56" s="57">
        <v>5.0</v>
      </c>
      <c r="H56" s="57">
        <v>0.0</v>
      </c>
      <c r="I56" s="58">
        <v>8.0</v>
      </c>
      <c r="J56" s="58">
        <v>5.0</v>
      </c>
      <c r="K56" s="32">
        <v>9.0</v>
      </c>
      <c r="L56" s="33">
        <v>7.0</v>
      </c>
      <c r="M56" s="33">
        <v>8.0</v>
      </c>
      <c r="N56" s="33">
        <v>5.0</v>
      </c>
      <c r="O56" s="59">
        <v>6.0</v>
      </c>
      <c r="P56" s="60">
        <v>7.0</v>
      </c>
      <c r="Q56" s="60">
        <v>2.0</v>
      </c>
      <c r="R56" s="61">
        <v>5.0</v>
      </c>
      <c r="S56" s="61"/>
      <c r="T56" s="61">
        <v>7.0</v>
      </c>
      <c r="U56" s="37" t="str">
        <f t="shared" ref="U56:W56" si="52">(C56+F56+I56+L56+O56+R56)</f>
        <v>46</v>
      </c>
      <c r="V56" s="37" t="str">
        <f t="shared" si="52"/>
        <v>29</v>
      </c>
      <c r="W56" s="37" t="str">
        <f t="shared" si="52"/>
        <v>28</v>
      </c>
      <c r="X56" s="24" t="str">
        <f t="shared" si="3"/>
        <v>92</v>
      </c>
      <c r="Y56" s="26" t="str">
        <f t="shared" si="4"/>
        <v>96.67</v>
      </c>
      <c r="Z56" s="26" t="str">
        <f t="shared" si="5"/>
        <v>87.50</v>
      </c>
    </row>
    <row r="57" ht="14.25" customHeight="1">
      <c r="A57" s="27">
        <v>49.0</v>
      </c>
      <c r="B57" s="28" t="s">
        <v>66</v>
      </c>
      <c r="C57" s="56">
        <v>3.0</v>
      </c>
      <c r="D57" s="56">
        <v>4.0</v>
      </c>
      <c r="E57" s="56">
        <v>5.0</v>
      </c>
      <c r="F57" s="57">
        <v>15.0</v>
      </c>
      <c r="G57" s="57">
        <v>5.0</v>
      </c>
      <c r="H57" s="57">
        <v>0.0</v>
      </c>
      <c r="I57" s="58">
        <v>8.0</v>
      </c>
      <c r="J57" s="58">
        <v>5.0</v>
      </c>
      <c r="K57" s="32">
        <v>8.0</v>
      </c>
      <c r="L57" s="33">
        <v>7.0</v>
      </c>
      <c r="M57" s="33">
        <v>8.0</v>
      </c>
      <c r="N57" s="33">
        <v>4.0</v>
      </c>
      <c r="O57" s="59">
        <v>5.0</v>
      </c>
      <c r="P57" s="60">
        <v>8.0</v>
      </c>
      <c r="Q57" s="60">
        <v>1.0</v>
      </c>
      <c r="R57" s="61">
        <v>5.0</v>
      </c>
      <c r="S57" s="61"/>
      <c r="T57" s="61">
        <v>8.0</v>
      </c>
      <c r="U57" s="37" t="str">
        <f t="shared" ref="U57:W57" si="53">(C57+F57+I57+L57+O57+R57)</f>
        <v>43</v>
      </c>
      <c r="V57" s="37" t="str">
        <f t="shared" si="53"/>
        <v>30</v>
      </c>
      <c r="W57" s="37" t="str">
        <f t="shared" si="53"/>
        <v>26</v>
      </c>
      <c r="X57" s="24" t="str">
        <f t="shared" si="3"/>
        <v>86</v>
      </c>
      <c r="Y57" s="26" t="str">
        <f t="shared" si="4"/>
        <v>100.00</v>
      </c>
      <c r="Z57" s="26" t="str">
        <f t="shared" si="5"/>
        <v>81.25</v>
      </c>
    </row>
    <row r="58" ht="14.25" customHeight="1">
      <c r="A58" s="27">
        <v>50.0</v>
      </c>
      <c r="B58" s="28" t="s">
        <v>67</v>
      </c>
      <c r="C58" s="56">
        <v>2.0</v>
      </c>
      <c r="D58" s="56">
        <v>4.0</v>
      </c>
      <c r="E58" s="56">
        <v>4.0</v>
      </c>
      <c r="F58" s="57">
        <v>13.0</v>
      </c>
      <c r="G58" s="57">
        <v>6.0</v>
      </c>
      <c r="H58" s="57">
        <v>0.0</v>
      </c>
      <c r="I58" s="58">
        <v>8.0</v>
      </c>
      <c r="J58" s="58">
        <v>5.0</v>
      </c>
      <c r="K58" s="32">
        <v>8.0</v>
      </c>
      <c r="L58" s="33">
        <v>7.0</v>
      </c>
      <c r="M58" s="33">
        <v>6.0</v>
      </c>
      <c r="N58" s="33">
        <v>3.0</v>
      </c>
      <c r="O58" s="59">
        <v>6.0</v>
      </c>
      <c r="P58" s="60">
        <v>6.0</v>
      </c>
      <c r="Q58" s="60">
        <v>1.0</v>
      </c>
      <c r="R58" s="61">
        <v>5.0</v>
      </c>
      <c r="S58" s="61"/>
      <c r="T58" s="61">
        <v>8.0</v>
      </c>
      <c r="U58" s="37" t="str">
        <f t="shared" ref="U58:W58" si="54">(C58+F58+I58+L58+O58+R58)</f>
        <v>41</v>
      </c>
      <c r="V58" s="37" t="str">
        <f t="shared" si="54"/>
        <v>27</v>
      </c>
      <c r="W58" s="37" t="str">
        <f t="shared" si="54"/>
        <v>24</v>
      </c>
      <c r="X58" s="24" t="str">
        <f t="shared" si="3"/>
        <v>82</v>
      </c>
      <c r="Y58" s="26" t="str">
        <f t="shared" si="4"/>
        <v>90.00</v>
      </c>
      <c r="Z58" s="26" t="str">
        <f t="shared" si="5"/>
        <v>75.00</v>
      </c>
    </row>
    <row r="59" ht="14.25" customHeight="1">
      <c r="A59" s="27">
        <v>51.0</v>
      </c>
      <c r="B59" s="28" t="s">
        <v>68</v>
      </c>
      <c r="C59" s="56">
        <v>3.0</v>
      </c>
      <c r="D59" s="56">
        <v>4.0</v>
      </c>
      <c r="E59" s="56">
        <v>3.0</v>
      </c>
      <c r="F59" s="57">
        <v>15.0</v>
      </c>
      <c r="G59" s="57">
        <v>5.0</v>
      </c>
      <c r="H59" s="57">
        <v>0.0</v>
      </c>
      <c r="I59" s="58">
        <v>9.0</v>
      </c>
      <c r="J59" s="58">
        <v>5.0</v>
      </c>
      <c r="K59" s="32">
        <v>8.0</v>
      </c>
      <c r="L59" s="33">
        <v>7.0</v>
      </c>
      <c r="M59" s="33">
        <v>6.0</v>
      </c>
      <c r="N59" s="33">
        <v>4.0</v>
      </c>
      <c r="O59" s="59">
        <v>5.0</v>
      </c>
      <c r="P59" s="60">
        <v>4.0</v>
      </c>
      <c r="Q59" s="60">
        <v>2.0</v>
      </c>
      <c r="R59" s="61">
        <v>4.0</v>
      </c>
      <c r="S59" s="61"/>
      <c r="T59" s="61">
        <v>7.0</v>
      </c>
      <c r="U59" s="37" t="str">
        <f t="shared" ref="U59:W59" si="55">(C59+F59+I59+L59+O59+R59)</f>
        <v>43</v>
      </c>
      <c r="V59" s="37" t="str">
        <f t="shared" si="55"/>
        <v>24</v>
      </c>
      <c r="W59" s="37" t="str">
        <f t="shared" si="55"/>
        <v>24</v>
      </c>
      <c r="X59" s="24" t="str">
        <f t="shared" si="3"/>
        <v>86</v>
      </c>
      <c r="Y59" s="26" t="str">
        <f t="shared" si="4"/>
        <v>80.00</v>
      </c>
      <c r="Z59" s="26" t="str">
        <f t="shared" si="5"/>
        <v>75.00</v>
      </c>
    </row>
    <row r="60" ht="14.25" customHeight="1">
      <c r="A60" s="27">
        <v>52.0</v>
      </c>
      <c r="B60" s="28" t="s">
        <v>69</v>
      </c>
      <c r="C60" s="56">
        <v>4.0</v>
      </c>
      <c r="D60" s="56">
        <v>3.0</v>
      </c>
      <c r="E60" s="56">
        <v>5.0</v>
      </c>
      <c r="F60" s="57">
        <v>13.0</v>
      </c>
      <c r="G60" s="57">
        <v>6.0</v>
      </c>
      <c r="H60" s="57">
        <v>0.0</v>
      </c>
      <c r="I60" s="58">
        <v>9.0</v>
      </c>
      <c r="J60" s="58">
        <v>4.0</v>
      </c>
      <c r="K60" s="32">
        <v>9.0</v>
      </c>
      <c r="L60" s="33">
        <v>7.0</v>
      </c>
      <c r="M60" s="33">
        <v>6.0</v>
      </c>
      <c r="N60" s="33">
        <v>5.0</v>
      </c>
      <c r="O60" s="59">
        <v>6.0</v>
      </c>
      <c r="P60" s="60">
        <v>7.0</v>
      </c>
      <c r="Q60" s="60">
        <v>2.0</v>
      </c>
      <c r="R60" s="61">
        <v>5.0</v>
      </c>
      <c r="S60" s="61"/>
      <c r="T60" s="61">
        <v>7.0</v>
      </c>
      <c r="U60" s="37" t="str">
        <f t="shared" ref="U60:W60" si="56">(C60+F60+I60+L60+O60+R60)</f>
        <v>44</v>
      </c>
      <c r="V60" s="37" t="str">
        <f t="shared" si="56"/>
        <v>26</v>
      </c>
      <c r="W60" s="37" t="str">
        <f t="shared" si="56"/>
        <v>28</v>
      </c>
      <c r="X60" s="24" t="str">
        <f t="shared" si="3"/>
        <v>88</v>
      </c>
      <c r="Y60" s="26" t="str">
        <f t="shared" si="4"/>
        <v>86.67</v>
      </c>
      <c r="Z60" s="26" t="str">
        <f t="shared" si="5"/>
        <v>87.50</v>
      </c>
    </row>
    <row r="61" ht="14.25" customHeight="1">
      <c r="A61" s="27">
        <v>53.0</v>
      </c>
      <c r="B61" s="28" t="s">
        <v>70</v>
      </c>
      <c r="C61" s="56">
        <v>3.0</v>
      </c>
      <c r="D61" s="56">
        <v>3.0</v>
      </c>
      <c r="E61" s="56">
        <v>4.0</v>
      </c>
      <c r="F61" s="57">
        <v>13.0</v>
      </c>
      <c r="G61" s="57">
        <v>5.0</v>
      </c>
      <c r="H61" s="57">
        <v>0.0</v>
      </c>
      <c r="I61" s="58">
        <v>9.0</v>
      </c>
      <c r="J61" s="58">
        <v>4.0</v>
      </c>
      <c r="K61" s="32">
        <v>8.0</v>
      </c>
      <c r="L61" s="33">
        <v>5.0</v>
      </c>
      <c r="M61" s="33">
        <v>6.0</v>
      </c>
      <c r="N61" s="33">
        <v>5.0</v>
      </c>
      <c r="O61" s="59">
        <v>5.0</v>
      </c>
      <c r="P61" s="60">
        <v>7.0</v>
      </c>
      <c r="Q61" s="60">
        <v>2.0</v>
      </c>
      <c r="R61" s="61">
        <v>4.0</v>
      </c>
      <c r="S61" s="61"/>
      <c r="T61" s="61">
        <v>8.0</v>
      </c>
      <c r="U61" s="37" t="str">
        <f t="shared" ref="U61:W61" si="57">(C61+F61+I61+L61+O61+R61)</f>
        <v>39</v>
      </c>
      <c r="V61" s="37" t="str">
        <f t="shared" si="57"/>
        <v>25</v>
      </c>
      <c r="W61" s="37" t="str">
        <f t="shared" si="57"/>
        <v>27</v>
      </c>
      <c r="X61" s="24" t="str">
        <f t="shared" si="3"/>
        <v>78</v>
      </c>
      <c r="Y61" s="26" t="str">
        <f t="shared" si="4"/>
        <v>83.33</v>
      </c>
      <c r="Z61" s="26" t="str">
        <f t="shared" si="5"/>
        <v>84.38</v>
      </c>
    </row>
    <row r="62" ht="14.25" customHeight="1">
      <c r="A62" s="27">
        <v>54.0</v>
      </c>
      <c r="B62" s="28" t="s">
        <v>71</v>
      </c>
      <c r="C62" s="56">
        <v>4.0</v>
      </c>
      <c r="D62" s="56">
        <v>4.0</v>
      </c>
      <c r="E62" s="56">
        <v>5.0</v>
      </c>
      <c r="F62" s="57">
        <v>14.0</v>
      </c>
      <c r="G62" s="57">
        <v>6.0</v>
      </c>
      <c r="H62" s="57">
        <v>0.0</v>
      </c>
      <c r="I62" s="58">
        <v>9.0</v>
      </c>
      <c r="J62" s="58">
        <v>5.0</v>
      </c>
      <c r="K62" s="32">
        <v>9.0</v>
      </c>
      <c r="L62" s="33">
        <v>7.0</v>
      </c>
      <c r="M62" s="33">
        <v>6.0</v>
      </c>
      <c r="N62" s="33">
        <v>5.0</v>
      </c>
      <c r="O62" s="59">
        <v>6.0</v>
      </c>
      <c r="P62" s="60">
        <v>7.0</v>
      </c>
      <c r="Q62" s="60">
        <v>2.0</v>
      </c>
      <c r="R62" s="61">
        <v>4.0</v>
      </c>
      <c r="S62" s="61"/>
      <c r="T62" s="61">
        <v>8.0</v>
      </c>
      <c r="U62" s="37" t="str">
        <f t="shared" ref="U62:W62" si="58">(C62+F62+I62+L62+O62+R62)</f>
        <v>44</v>
      </c>
      <c r="V62" s="37" t="str">
        <f t="shared" si="58"/>
        <v>28</v>
      </c>
      <c r="W62" s="37" t="str">
        <f t="shared" si="58"/>
        <v>29</v>
      </c>
      <c r="X62" s="24" t="str">
        <f t="shared" si="3"/>
        <v>88</v>
      </c>
      <c r="Y62" s="26" t="str">
        <f t="shared" si="4"/>
        <v>93.33</v>
      </c>
      <c r="Z62" s="26" t="str">
        <f t="shared" si="5"/>
        <v>90.63</v>
      </c>
    </row>
    <row r="63" ht="14.25" customHeight="1">
      <c r="A63" s="27">
        <v>55.0</v>
      </c>
      <c r="B63" s="28" t="s">
        <v>72</v>
      </c>
      <c r="C63" s="56">
        <v>4.0</v>
      </c>
      <c r="D63" s="56">
        <v>4.0</v>
      </c>
      <c r="E63" s="56">
        <v>5.0</v>
      </c>
      <c r="F63" s="57">
        <v>15.0</v>
      </c>
      <c r="G63" s="57">
        <v>6.0</v>
      </c>
      <c r="H63" s="57">
        <v>0.0</v>
      </c>
      <c r="I63" s="58">
        <v>9.0</v>
      </c>
      <c r="J63" s="58">
        <v>5.0</v>
      </c>
      <c r="K63" s="32">
        <v>9.0</v>
      </c>
      <c r="L63" s="33">
        <v>7.0</v>
      </c>
      <c r="M63" s="33">
        <v>6.0</v>
      </c>
      <c r="N63" s="33">
        <v>5.0</v>
      </c>
      <c r="O63" s="59">
        <v>5.0</v>
      </c>
      <c r="P63" s="60">
        <v>8.0</v>
      </c>
      <c r="Q63" s="60">
        <v>1.0</v>
      </c>
      <c r="R63" s="61">
        <v>5.0</v>
      </c>
      <c r="S63" s="61"/>
      <c r="T63" s="61">
        <v>8.0</v>
      </c>
      <c r="U63" s="37" t="str">
        <f t="shared" ref="U63:W63" si="59">(C63+F63+I63+L63+O63+R63)</f>
        <v>45</v>
      </c>
      <c r="V63" s="37" t="str">
        <f t="shared" si="59"/>
        <v>29</v>
      </c>
      <c r="W63" s="37" t="str">
        <f t="shared" si="59"/>
        <v>28</v>
      </c>
      <c r="X63" s="24" t="str">
        <f t="shared" si="3"/>
        <v>90</v>
      </c>
      <c r="Y63" s="26" t="str">
        <f t="shared" si="4"/>
        <v>96.67</v>
      </c>
      <c r="Z63" s="26" t="str">
        <f t="shared" si="5"/>
        <v>87.50</v>
      </c>
    </row>
    <row r="64" ht="14.25" customHeight="1">
      <c r="A64" s="27">
        <v>56.0</v>
      </c>
      <c r="B64" s="28" t="s">
        <v>73</v>
      </c>
      <c r="C64" s="56">
        <v>3.0</v>
      </c>
      <c r="D64" s="56">
        <v>4.0</v>
      </c>
      <c r="E64" s="56">
        <v>4.0</v>
      </c>
      <c r="F64" s="57">
        <v>14.0</v>
      </c>
      <c r="G64" s="57">
        <v>4.0</v>
      </c>
      <c r="H64" s="57">
        <v>0.0</v>
      </c>
      <c r="I64" s="58">
        <v>8.0</v>
      </c>
      <c r="J64" s="58">
        <v>5.0</v>
      </c>
      <c r="K64" s="32">
        <v>7.0</v>
      </c>
      <c r="L64" s="33">
        <v>7.0</v>
      </c>
      <c r="M64" s="33">
        <v>6.0</v>
      </c>
      <c r="N64" s="33">
        <v>5.0</v>
      </c>
      <c r="O64" s="59">
        <v>5.0</v>
      </c>
      <c r="P64" s="60">
        <v>8.0</v>
      </c>
      <c r="Q64" s="60">
        <v>1.0</v>
      </c>
      <c r="R64" s="61">
        <v>4.0</v>
      </c>
      <c r="S64" s="61"/>
      <c r="T64" s="61">
        <v>8.0</v>
      </c>
      <c r="U64" s="37" t="str">
        <f t="shared" ref="U64:W64" si="60">(C64+F64+I64+L64+O64+R64)</f>
        <v>41</v>
      </c>
      <c r="V64" s="37" t="str">
        <f t="shared" si="60"/>
        <v>27</v>
      </c>
      <c r="W64" s="37" t="str">
        <f t="shared" si="60"/>
        <v>25</v>
      </c>
      <c r="X64" s="24" t="str">
        <f t="shared" si="3"/>
        <v>82</v>
      </c>
      <c r="Y64" s="26" t="str">
        <f t="shared" si="4"/>
        <v>90.00</v>
      </c>
      <c r="Z64" s="26" t="str">
        <f t="shared" si="5"/>
        <v>78.13</v>
      </c>
    </row>
    <row r="65" ht="14.25" customHeight="1">
      <c r="A65" s="27">
        <v>57.0</v>
      </c>
      <c r="B65" s="28" t="s">
        <v>74</v>
      </c>
      <c r="C65" s="56">
        <v>4.0</v>
      </c>
      <c r="D65" s="56">
        <v>3.0</v>
      </c>
      <c r="E65" s="56">
        <v>3.0</v>
      </c>
      <c r="F65" s="57">
        <v>16.0</v>
      </c>
      <c r="G65" s="57">
        <v>6.0</v>
      </c>
      <c r="H65" s="57">
        <v>0.0</v>
      </c>
      <c r="I65" s="58">
        <v>9.0</v>
      </c>
      <c r="J65" s="58">
        <v>5.0</v>
      </c>
      <c r="K65" s="32">
        <v>10.0</v>
      </c>
      <c r="L65" s="33">
        <v>7.0</v>
      </c>
      <c r="M65" s="33">
        <v>8.0</v>
      </c>
      <c r="N65" s="33">
        <v>5.0</v>
      </c>
      <c r="O65" s="59">
        <v>6.0</v>
      </c>
      <c r="P65" s="60">
        <v>8.0</v>
      </c>
      <c r="Q65" s="60">
        <v>1.0</v>
      </c>
      <c r="R65" s="61">
        <v>4.0</v>
      </c>
      <c r="S65" s="61"/>
      <c r="T65" s="61">
        <v>8.0</v>
      </c>
      <c r="U65" s="37" t="str">
        <f t="shared" ref="U65:W65" si="61">(C65+F65+I65+L65+O65+R65)</f>
        <v>46</v>
      </c>
      <c r="V65" s="37" t="str">
        <f t="shared" si="61"/>
        <v>30</v>
      </c>
      <c r="W65" s="37" t="str">
        <f t="shared" si="61"/>
        <v>27</v>
      </c>
      <c r="X65" s="24" t="str">
        <f t="shared" si="3"/>
        <v>92</v>
      </c>
      <c r="Y65" s="26" t="str">
        <f t="shared" si="4"/>
        <v>100.00</v>
      </c>
      <c r="Z65" s="26" t="str">
        <f t="shared" si="5"/>
        <v>84.38</v>
      </c>
    </row>
    <row r="66" ht="14.25" customHeight="1">
      <c r="A66" s="27">
        <v>58.0</v>
      </c>
      <c r="B66" s="28" t="s">
        <v>75</v>
      </c>
      <c r="C66" s="56">
        <v>4.0</v>
      </c>
      <c r="D66" s="56">
        <v>4.0</v>
      </c>
      <c r="E66" s="56">
        <v>3.0</v>
      </c>
      <c r="F66" s="57">
        <v>15.0</v>
      </c>
      <c r="G66" s="57">
        <v>6.0</v>
      </c>
      <c r="H66" s="57">
        <v>0.0</v>
      </c>
      <c r="I66" s="58">
        <v>9.0</v>
      </c>
      <c r="J66" s="58">
        <v>5.0</v>
      </c>
      <c r="K66" s="32">
        <v>8.0</v>
      </c>
      <c r="L66" s="33">
        <v>7.0</v>
      </c>
      <c r="M66" s="33">
        <v>6.0</v>
      </c>
      <c r="N66" s="33">
        <v>5.0</v>
      </c>
      <c r="O66" s="59">
        <v>7.0</v>
      </c>
      <c r="P66" s="60">
        <v>7.0</v>
      </c>
      <c r="Q66" s="60">
        <v>2.0</v>
      </c>
      <c r="R66" s="61">
        <v>5.0</v>
      </c>
      <c r="S66" s="61"/>
      <c r="T66" s="61">
        <v>8.0</v>
      </c>
      <c r="U66" s="37" t="str">
        <f t="shared" ref="U66:W66" si="62">(C66+F66+I66+L66+O66+R66)</f>
        <v>47</v>
      </c>
      <c r="V66" s="37" t="str">
        <f t="shared" si="62"/>
        <v>28</v>
      </c>
      <c r="W66" s="37" t="str">
        <f t="shared" si="62"/>
        <v>26</v>
      </c>
      <c r="X66" s="24" t="str">
        <f t="shared" si="3"/>
        <v>94</v>
      </c>
      <c r="Y66" s="26" t="str">
        <f t="shared" si="4"/>
        <v>93.33</v>
      </c>
      <c r="Z66" s="26" t="str">
        <f t="shared" si="5"/>
        <v>81.25</v>
      </c>
    </row>
    <row r="67" ht="14.25" customHeight="1">
      <c r="A67" s="27">
        <v>59.0</v>
      </c>
      <c r="B67" s="28" t="s">
        <v>76</v>
      </c>
      <c r="C67" s="48">
        <v>2.0</v>
      </c>
      <c r="D67" s="48">
        <v>4.0</v>
      </c>
      <c r="E67" s="48">
        <v>4.0</v>
      </c>
      <c r="F67" s="49">
        <v>14.0</v>
      </c>
      <c r="G67" s="49">
        <v>4.0</v>
      </c>
      <c r="H67" s="50">
        <v>0.0</v>
      </c>
      <c r="I67" s="51">
        <v>7.0</v>
      </c>
      <c r="J67" s="32">
        <v>5.0</v>
      </c>
      <c r="K67" s="32">
        <v>7.0</v>
      </c>
      <c r="L67" s="52">
        <v>6.0</v>
      </c>
      <c r="M67" s="52">
        <v>6.0</v>
      </c>
      <c r="N67" s="52">
        <v>3.0</v>
      </c>
      <c r="O67" s="53">
        <v>7.0</v>
      </c>
      <c r="P67" s="54">
        <v>5.0</v>
      </c>
      <c r="Q67" s="54">
        <v>2.0</v>
      </c>
      <c r="R67" s="55">
        <v>3.0</v>
      </c>
      <c r="S67" s="36"/>
      <c r="T67" s="55">
        <v>8.0</v>
      </c>
      <c r="U67" s="37" t="str">
        <f t="shared" ref="U67:W67" si="63">(C67+F67+I67+L67+O67+R67)</f>
        <v>39</v>
      </c>
      <c r="V67" s="37" t="str">
        <f t="shared" si="63"/>
        <v>24</v>
      </c>
      <c r="W67" s="37" t="str">
        <f t="shared" si="63"/>
        <v>24</v>
      </c>
      <c r="X67" s="24" t="str">
        <f t="shared" si="3"/>
        <v>78</v>
      </c>
      <c r="Y67" s="26" t="str">
        <f t="shared" si="4"/>
        <v>80.00</v>
      </c>
      <c r="Z67" s="26" t="str">
        <f t="shared" si="5"/>
        <v>75.00</v>
      </c>
    </row>
    <row r="68" ht="14.25" customHeight="1">
      <c r="A68" s="27">
        <v>60.0</v>
      </c>
      <c r="B68" s="28" t="s">
        <v>77</v>
      </c>
      <c r="C68" s="29">
        <v>3.0</v>
      </c>
      <c r="D68" s="29">
        <v>2.0</v>
      </c>
      <c r="E68" s="29">
        <v>4.0</v>
      </c>
      <c r="F68" s="30">
        <v>13.0</v>
      </c>
      <c r="G68" s="30">
        <v>4.0</v>
      </c>
      <c r="H68" s="30">
        <v>0.0</v>
      </c>
      <c r="I68" s="32">
        <v>7.0</v>
      </c>
      <c r="J68" s="32">
        <v>4.0</v>
      </c>
      <c r="K68" s="32">
        <v>7.0</v>
      </c>
      <c r="L68" s="33">
        <v>7.0</v>
      </c>
      <c r="M68" s="33">
        <v>8.0</v>
      </c>
      <c r="N68" s="33">
        <v>5.0</v>
      </c>
      <c r="O68" s="34">
        <v>6.0</v>
      </c>
      <c r="P68" s="35">
        <v>7.0</v>
      </c>
      <c r="Q68" s="35">
        <v>2.0</v>
      </c>
      <c r="R68" s="36">
        <v>3.0</v>
      </c>
      <c r="S68" s="36"/>
      <c r="T68" s="36">
        <v>5.0</v>
      </c>
      <c r="U68" s="37" t="str">
        <f t="shared" ref="U68:W68" si="64">(C68+F68+I68+L68+O68+R68)</f>
        <v>39</v>
      </c>
      <c r="V68" s="37" t="str">
        <f t="shared" si="64"/>
        <v>25</v>
      </c>
      <c r="W68" s="37" t="str">
        <f t="shared" si="64"/>
        <v>23</v>
      </c>
      <c r="X68" s="24" t="str">
        <f t="shared" si="3"/>
        <v>78</v>
      </c>
      <c r="Y68" s="26" t="str">
        <f t="shared" si="4"/>
        <v>83.33</v>
      </c>
      <c r="Z68" s="26" t="str">
        <f t="shared" si="5"/>
        <v>71.88</v>
      </c>
    </row>
    <row r="69" ht="14.25" customHeight="1">
      <c r="A69" s="27">
        <v>61.0</v>
      </c>
      <c r="B69" s="28" t="s">
        <v>78</v>
      </c>
      <c r="C69" s="29">
        <v>4.0</v>
      </c>
      <c r="D69" s="29">
        <v>3.0</v>
      </c>
      <c r="E69" s="29">
        <v>5.0</v>
      </c>
      <c r="F69" s="30">
        <v>11.0</v>
      </c>
      <c r="G69" s="30">
        <v>5.0</v>
      </c>
      <c r="H69" s="30">
        <v>0.0</v>
      </c>
      <c r="I69" s="32">
        <v>9.0</v>
      </c>
      <c r="J69" s="32">
        <v>4.0</v>
      </c>
      <c r="K69" s="32">
        <v>7.0</v>
      </c>
      <c r="L69" s="33">
        <v>6.0</v>
      </c>
      <c r="M69" s="33">
        <v>6.0</v>
      </c>
      <c r="N69" s="33">
        <v>5.0</v>
      </c>
      <c r="O69" s="38">
        <v>5.0</v>
      </c>
      <c r="P69" s="39">
        <v>8.0</v>
      </c>
      <c r="Q69" s="39">
        <v>1.0</v>
      </c>
      <c r="R69" s="36">
        <v>3.0</v>
      </c>
      <c r="S69" s="36"/>
      <c r="T69" s="36">
        <v>5.0</v>
      </c>
      <c r="U69" s="37" t="str">
        <f t="shared" ref="U69:W69" si="65">(C69+F69+I69+L69+O69+R69)</f>
        <v>38</v>
      </c>
      <c r="V69" s="37" t="str">
        <f t="shared" si="65"/>
        <v>26</v>
      </c>
      <c r="W69" s="37" t="str">
        <f t="shared" si="65"/>
        <v>23</v>
      </c>
      <c r="X69" s="24" t="str">
        <f t="shared" si="3"/>
        <v>76</v>
      </c>
      <c r="Y69" s="26" t="str">
        <f t="shared" si="4"/>
        <v>86.67</v>
      </c>
      <c r="Z69" s="26" t="str">
        <f t="shared" si="5"/>
        <v>71.88</v>
      </c>
    </row>
    <row r="70" ht="14.25" customHeight="1">
      <c r="A70" s="27">
        <v>62.0</v>
      </c>
      <c r="B70" s="28" t="s">
        <v>79</v>
      </c>
      <c r="C70" s="56">
        <v>4.0</v>
      </c>
      <c r="D70" s="56">
        <v>4.0</v>
      </c>
      <c r="E70" s="56">
        <v>4.0</v>
      </c>
      <c r="F70" s="57">
        <v>12.0</v>
      </c>
      <c r="G70" s="57">
        <v>5.0</v>
      </c>
      <c r="H70" s="57">
        <v>0.0</v>
      </c>
      <c r="I70" s="58">
        <v>9.0</v>
      </c>
      <c r="J70" s="58">
        <v>5.0</v>
      </c>
      <c r="K70" s="32">
        <v>7.0</v>
      </c>
      <c r="L70" s="33">
        <v>7.0</v>
      </c>
      <c r="M70" s="33">
        <v>6.0</v>
      </c>
      <c r="N70" s="33">
        <v>5.0</v>
      </c>
      <c r="O70" s="59">
        <v>6.0</v>
      </c>
      <c r="P70" s="60">
        <v>7.0</v>
      </c>
      <c r="Q70" s="60">
        <v>2.0</v>
      </c>
      <c r="R70" s="61">
        <v>3.0</v>
      </c>
      <c r="S70" s="36"/>
      <c r="T70" s="61">
        <v>6.0</v>
      </c>
      <c r="U70" s="37" t="str">
        <f t="shared" ref="U70:W70" si="66">(C70+F70+I70+L70+O70+R70)</f>
        <v>41</v>
      </c>
      <c r="V70" s="37" t="str">
        <f t="shared" si="66"/>
        <v>27</v>
      </c>
      <c r="W70" s="37" t="str">
        <f t="shared" si="66"/>
        <v>24</v>
      </c>
      <c r="X70" s="24" t="str">
        <f t="shared" si="3"/>
        <v>82</v>
      </c>
      <c r="Y70" s="26" t="str">
        <f t="shared" si="4"/>
        <v>90.00</v>
      </c>
      <c r="Z70" s="26" t="str">
        <f t="shared" si="5"/>
        <v>75.00</v>
      </c>
    </row>
    <row r="71" ht="14.25" customHeight="1">
      <c r="A71" s="27">
        <v>63.0</v>
      </c>
      <c r="B71" s="28" t="s">
        <v>80</v>
      </c>
      <c r="C71" s="56">
        <v>3.0</v>
      </c>
      <c r="D71" s="56">
        <v>3.0</v>
      </c>
      <c r="E71" s="56">
        <v>4.0</v>
      </c>
      <c r="F71" s="57">
        <v>13.0</v>
      </c>
      <c r="G71" s="57">
        <v>5.0</v>
      </c>
      <c r="H71" s="57">
        <v>0.0</v>
      </c>
      <c r="I71" s="58">
        <v>8.0</v>
      </c>
      <c r="J71" s="58">
        <v>4.0</v>
      </c>
      <c r="K71" s="32">
        <v>8.0</v>
      </c>
      <c r="L71" s="33">
        <v>7.0</v>
      </c>
      <c r="M71" s="33">
        <v>6.0</v>
      </c>
      <c r="N71" s="33">
        <v>5.0</v>
      </c>
      <c r="O71" s="59">
        <v>7.0</v>
      </c>
      <c r="P71" s="60">
        <v>8.0</v>
      </c>
      <c r="Q71" s="60">
        <v>1.0</v>
      </c>
      <c r="R71" s="61">
        <v>4.0</v>
      </c>
      <c r="S71" s="36"/>
      <c r="T71" s="61">
        <v>8.0</v>
      </c>
      <c r="U71" s="37" t="str">
        <f t="shared" ref="U71:W71" si="67">(C71+F71+I71+L71+O71+R71)</f>
        <v>42</v>
      </c>
      <c r="V71" s="37" t="str">
        <f t="shared" si="67"/>
        <v>26</v>
      </c>
      <c r="W71" s="37" t="str">
        <f t="shared" si="67"/>
        <v>26</v>
      </c>
      <c r="X71" s="24" t="str">
        <f t="shared" si="3"/>
        <v>84</v>
      </c>
      <c r="Y71" s="26" t="str">
        <f t="shared" si="4"/>
        <v>86.67</v>
      </c>
      <c r="Z71" s="26" t="str">
        <f t="shared" si="5"/>
        <v>81.25</v>
      </c>
    </row>
    <row r="72" ht="14.25" customHeight="1">
      <c r="A72" s="27">
        <v>64.0</v>
      </c>
      <c r="B72" s="28" t="s">
        <v>81</v>
      </c>
      <c r="C72" s="56">
        <v>3.0</v>
      </c>
      <c r="D72" s="56">
        <v>4.0</v>
      </c>
      <c r="E72" s="56">
        <v>4.0</v>
      </c>
      <c r="F72" s="57">
        <v>15.0</v>
      </c>
      <c r="G72" s="57">
        <v>4.0</v>
      </c>
      <c r="H72" s="57">
        <v>0.0</v>
      </c>
      <c r="I72" s="58">
        <v>8.0</v>
      </c>
      <c r="J72" s="58">
        <v>5.0</v>
      </c>
      <c r="K72" s="32">
        <v>7.0</v>
      </c>
      <c r="L72" s="33">
        <v>7.0</v>
      </c>
      <c r="M72" s="33">
        <v>6.0</v>
      </c>
      <c r="N72" s="33">
        <v>5.0</v>
      </c>
      <c r="O72" s="59">
        <v>5.0</v>
      </c>
      <c r="P72" s="60">
        <v>8.0</v>
      </c>
      <c r="Q72" s="60">
        <v>1.0</v>
      </c>
      <c r="R72" s="61">
        <v>4.0</v>
      </c>
      <c r="S72" s="36"/>
      <c r="T72" s="61">
        <v>7.0</v>
      </c>
      <c r="U72" s="37" t="str">
        <f t="shared" ref="U72:W72" si="68">(C72+F72+I72+L72+O72+R72)</f>
        <v>42</v>
      </c>
      <c r="V72" s="37" t="str">
        <f t="shared" si="68"/>
        <v>27</v>
      </c>
      <c r="W72" s="37" t="str">
        <f t="shared" si="68"/>
        <v>24</v>
      </c>
      <c r="X72" s="24" t="str">
        <f t="shared" si="3"/>
        <v>84</v>
      </c>
      <c r="Y72" s="26" t="str">
        <f t="shared" si="4"/>
        <v>90.00</v>
      </c>
      <c r="Z72" s="26" t="str">
        <f t="shared" si="5"/>
        <v>75.00</v>
      </c>
    </row>
    <row r="73" ht="14.25" customHeight="1">
      <c r="A73" s="27">
        <v>65.0</v>
      </c>
      <c r="B73" s="28" t="s">
        <v>82</v>
      </c>
      <c r="C73" s="56">
        <v>4.0</v>
      </c>
      <c r="D73" s="56">
        <v>4.0</v>
      </c>
      <c r="E73" s="56">
        <v>4.0</v>
      </c>
      <c r="F73" s="57">
        <v>14.0</v>
      </c>
      <c r="G73" s="57">
        <v>5.0</v>
      </c>
      <c r="H73" s="57">
        <v>0.0</v>
      </c>
      <c r="I73" s="58">
        <v>9.0</v>
      </c>
      <c r="J73" s="58">
        <v>5.0</v>
      </c>
      <c r="K73" s="32">
        <v>8.0</v>
      </c>
      <c r="L73" s="33">
        <v>7.0</v>
      </c>
      <c r="M73" s="33">
        <v>6.0</v>
      </c>
      <c r="N73" s="33">
        <v>5.0</v>
      </c>
      <c r="O73" s="59">
        <v>6.0</v>
      </c>
      <c r="P73" s="60">
        <v>7.0</v>
      </c>
      <c r="Q73" s="60">
        <v>2.0</v>
      </c>
      <c r="R73" s="61">
        <v>4.0</v>
      </c>
      <c r="S73" s="36"/>
      <c r="T73" s="61">
        <v>6.0</v>
      </c>
      <c r="U73" s="37" t="str">
        <f t="shared" ref="U73:W73" si="69">(C73+F73+I73+L73+O73+R73)</f>
        <v>44</v>
      </c>
      <c r="V73" s="37" t="str">
        <f t="shared" si="69"/>
        <v>27</v>
      </c>
      <c r="W73" s="37" t="str">
        <f t="shared" si="69"/>
        <v>25</v>
      </c>
      <c r="X73" s="24" t="str">
        <f t="shared" si="3"/>
        <v>88</v>
      </c>
      <c r="Y73" s="26" t="str">
        <f t="shared" si="4"/>
        <v>90.00</v>
      </c>
      <c r="Z73" s="26" t="str">
        <f t="shared" si="5"/>
        <v>78.13</v>
      </c>
    </row>
    <row r="74" ht="14.25" customHeight="1">
      <c r="A74" s="27">
        <v>66.0</v>
      </c>
      <c r="B74" s="28" t="s">
        <v>83</v>
      </c>
      <c r="C74" s="56">
        <v>3.0</v>
      </c>
      <c r="D74" s="56">
        <v>4.0</v>
      </c>
      <c r="E74" s="56">
        <v>4.0</v>
      </c>
      <c r="F74" s="57">
        <v>12.0</v>
      </c>
      <c r="G74" s="57">
        <v>5.0</v>
      </c>
      <c r="H74" s="57">
        <v>0.0</v>
      </c>
      <c r="I74" s="58">
        <v>9.0</v>
      </c>
      <c r="J74" s="58">
        <v>5.0</v>
      </c>
      <c r="K74" s="32">
        <v>6.0</v>
      </c>
      <c r="L74" s="33">
        <v>7.0</v>
      </c>
      <c r="M74" s="33">
        <v>4.0</v>
      </c>
      <c r="N74" s="33">
        <v>5.0</v>
      </c>
      <c r="O74" s="59">
        <v>7.0</v>
      </c>
      <c r="P74" s="60">
        <v>7.0</v>
      </c>
      <c r="Q74" s="60">
        <v>2.0</v>
      </c>
      <c r="R74" s="61">
        <v>4.0</v>
      </c>
      <c r="S74" s="36"/>
      <c r="T74" s="61">
        <v>6.0</v>
      </c>
      <c r="U74" s="37" t="str">
        <f t="shared" ref="U74:W74" si="70">(C74+F74+I74+L74+O74+R74)</f>
        <v>42</v>
      </c>
      <c r="V74" s="37" t="str">
        <f t="shared" si="70"/>
        <v>25</v>
      </c>
      <c r="W74" s="37" t="str">
        <f t="shared" si="70"/>
        <v>23</v>
      </c>
      <c r="X74" s="24" t="str">
        <f t="shared" si="3"/>
        <v>84</v>
      </c>
      <c r="Y74" s="26" t="str">
        <f t="shared" si="4"/>
        <v>83.33</v>
      </c>
      <c r="Z74" s="26" t="str">
        <f t="shared" si="5"/>
        <v>71.88</v>
      </c>
    </row>
    <row r="75" ht="14.25" customHeight="1">
      <c r="A75" s="27">
        <v>67.0</v>
      </c>
      <c r="B75" s="28" t="s">
        <v>84</v>
      </c>
      <c r="C75" s="56">
        <v>3.0</v>
      </c>
      <c r="D75" s="56">
        <v>2.0</v>
      </c>
      <c r="E75" s="56">
        <v>4.0</v>
      </c>
      <c r="F75" s="57">
        <v>11.0</v>
      </c>
      <c r="G75" s="57">
        <v>6.0</v>
      </c>
      <c r="H75" s="57">
        <v>0.0</v>
      </c>
      <c r="I75" s="58">
        <v>7.0</v>
      </c>
      <c r="J75" s="58">
        <v>4.0</v>
      </c>
      <c r="K75" s="32">
        <v>8.0</v>
      </c>
      <c r="L75" s="33">
        <v>6.0</v>
      </c>
      <c r="M75" s="33">
        <v>6.0</v>
      </c>
      <c r="N75" s="33">
        <v>4.0</v>
      </c>
      <c r="O75" s="59">
        <v>5.0</v>
      </c>
      <c r="P75" s="60">
        <v>5.0</v>
      </c>
      <c r="Q75" s="60">
        <v>2.0</v>
      </c>
      <c r="R75" s="61">
        <v>4.0</v>
      </c>
      <c r="S75" s="36"/>
      <c r="T75" s="61">
        <v>7.0</v>
      </c>
      <c r="U75" s="37" t="str">
        <f t="shared" ref="U75:W75" si="71">(C75+F75+I75+L75+O75+R75)</f>
        <v>36</v>
      </c>
      <c r="V75" s="37" t="str">
        <f t="shared" si="71"/>
        <v>23</v>
      </c>
      <c r="W75" s="37" t="str">
        <f t="shared" si="71"/>
        <v>25</v>
      </c>
      <c r="X75" s="24" t="str">
        <f t="shared" si="3"/>
        <v>72</v>
      </c>
      <c r="Y75" s="26" t="str">
        <f t="shared" si="4"/>
        <v>76.67</v>
      </c>
      <c r="Z75" s="26" t="str">
        <f t="shared" si="5"/>
        <v>78.13</v>
      </c>
    </row>
    <row r="76" ht="14.25" customHeight="1">
      <c r="A76" s="27">
        <v>68.0</v>
      </c>
      <c r="B76" s="28" t="s">
        <v>85</v>
      </c>
      <c r="C76" s="56">
        <v>3.0</v>
      </c>
      <c r="D76" s="56">
        <v>4.0</v>
      </c>
      <c r="E76" s="56">
        <v>5.0</v>
      </c>
      <c r="F76" s="57">
        <v>12.0</v>
      </c>
      <c r="G76" s="57">
        <v>5.0</v>
      </c>
      <c r="H76" s="57">
        <v>0.0</v>
      </c>
      <c r="I76" s="58">
        <v>8.0</v>
      </c>
      <c r="J76" s="58">
        <v>5.0</v>
      </c>
      <c r="K76" s="32">
        <v>7.0</v>
      </c>
      <c r="L76" s="33">
        <v>7.0</v>
      </c>
      <c r="M76" s="33">
        <v>4.0</v>
      </c>
      <c r="N76" s="33">
        <v>5.0</v>
      </c>
      <c r="O76" s="59">
        <v>6.0</v>
      </c>
      <c r="P76" s="60">
        <v>8.0</v>
      </c>
      <c r="Q76" s="60">
        <v>1.0</v>
      </c>
      <c r="R76" s="61">
        <v>4.0</v>
      </c>
      <c r="S76" s="61"/>
      <c r="T76" s="61">
        <v>8.0</v>
      </c>
      <c r="U76" s="37" t="str">
        <f t="shared" ref="U76:W76" si="72">(C76+F76+I76+L76+O76+R76)</f>
        <v>40</v>
      </c>
      <c r="V76" s="37" t="str">
        <f t="shared" si="72"/>
        <v>26</v>
      </c>
      <c r="W76" s="37" t="str">
        <f t="shared" si="72"/>
        <v>26</v>
      </c>
      <c r="X76" s="24" t="str">
        <f t="shared" si="3"/>
        <v>80</v>
      </c>
      <c r="Y76" s="26" t="str">
        <f t="shared" si="4"/>
        <v>86.67</v>
      </c>
      <c r="Z76" s="26" t="str">
        <f t="shared" si="5"/>
        <v>81.25</v>
      </c>
    </row>
    <row r="77" ht="14.25" customHeight="1">
      <c r="A77" s="27">
        <v>69.0</v>
      </c>
      <c r="B77" s="28" t="s">
        <v>86</v>
      </c>
      <c r="C77" s="56">
        <v>3.0</v>
      </c>
      <c r="D77" s="56">
        <v>3.0</v>
      </c>
      <c r="E77" s="56">
        <v>3.0</v>
      </c>
      <c r="F77" s="57">
        <v>14.0</v>
      </c>
      <c r="G77" s="57">
        <v>5.0</v>
      </c>
      <c r="H77" s="57">
        <v>0.0</v>
      </c>
      <c r="I77" s="58">
        <v>9.0</v>
      </c>
      <c r="J77" s="58">
        <v>5.0</v>
      </c>
      <c r="K77" s="32">
        <v>8.0</v>
      </c>
      <c r="L77" s="33">
        <v>6.0</v>
      </c>
      <c r="M77" s="33">
        <v>6.0</v>
      </c>
      <c r="N77" s="33">
        <v>5.0</v>
      </c>
      <c r="O77" s="59">
        <v>6.0</v>
      </c>
      <c r="P77" s="60">
        <v>7.0</v>
      </c>
      <c r="Q77" s="60">
        <v>2.0</v>
      </c>
      <c r="R77" s="61">
        <v>3.0</v>
      </c>
      <c r="S77" s="61"/>
      <c r="T77" s="61">
        <v>5.0</v>
      </c>
      <c r="U77" s="37" t="str">
        <f t="shared" ref="U77:W77" si="73">(C77+F77+I77+L77+O77+R77)</f>
        <v>41</v>
      </c>
      <c r="V77" s="37" t="str">
        <f t="shared" si="73"/>
        <v>26</v>
      </c>
      <c r="W77" s="37" t="str">
        <f t="shared" si="73"/>
        <v>23</v>
      </c>
      <c r="X77" s="24" t="str">
        <f t="shared" si="3"/>
        <v>82</v>
      </c>
      <c r="Y77" s="26" t="str">
        <f t="shared" si="4"/>
        <v>86.67</v>
      </c>
      <c r="Z77" s="26" t="str">
        <f t="shared" si="5"/>
        <v>71.88</v>
      </c>
    </row>
    <row r="78" ht="14.25" customHeight="1">
      <c r="A78" s="27">
        <v>70.0</v>
      </c>
      <c r="B78" s="28" t="s">
        <v>87</v>
      </c>
      <c r="C78" s="56">
        <v>4.0</v>
      </c>
      <c r="D78" s="56">
        <v>2.0</v>
      </c>
      <c r="E78" s="56">
        <v>2.0</v>
      </c>
      <c r="F78" s="57">
        <v>15.0</v>
      </c>
      <c r="G78" s="57">
        <v>4.0</v>
      </c>
      <c r="H78" s="57">
        <v>0.0</v>
      </c>
      <c r="I78" s="58">
        <v>5.0</v>
      </c>
      <c r="J78" s="58">
        <v>3.0</v>
      </c>
      <c r="K78" s="32">
        <v>5.0</v>
      </c>
      <c r="L78" s="33">
        <v>7.0</v>
      </c>
      <c r="M78" s="33">
        <v>6.0</v>
      </c>
      <c r="N78" s="33">
        <v>2.0</v>
      </c>
      <c r="O78" s="59">
        <v>6.0</v>
      </c>
      <c r="P78" s="60">
        <v>2.0</v>
      </c>
      <c r="Q78" s="60">
        <v>2.0</v>
      </c>
      <c r="R78" s="61">
        <v>3.0</v>
      </c>
      <c r="S78" s="61"/>
      <c r="T78" s="61">
        <v>7.0</v>
      </c>
      <c r="U78" s="37" t="str">
        <f t="shared" ref="U78:W78" si="74">(C78+F78+I78+L78+O78+R78)</f>
        <v>40</v>
      </c>
      <c r="V78" s="37" t="str">
        <f t="shared" si="74"/>
        <v>17</v>
      </c>
      <c r="W78" s="37" t="str">
        <f t="shared" si="74"/>
        <v>18</v>
      </c>
      <c r="X78" s="24" t="str">
        <f t="shared" si="3"/>
        <v>80</v>
      </c>
      <c r="Y78" s="26" t="str">
        <f t="shared" si="4"/>
        <v>56.67</v>
      </c>
      <c r="Z78" s="26" t="str">
        <f t="shared" si="5"/>
        <v>56.25</v>
      </c>
    </row>
    <row r="79" ht="14.25" customHeight="1">
      <c r="A79" s="27">
        <v>71.0</v>
      </c>
      <c r="B79" s="28" t="s">
        <v>88</v>
      </c>
      <c r="C79" s="56">
        <v>4.0</v>
      </c>
      <c r="D79" s="56">
        <v>3.0</v>
      </c>
      <c r="E79" s="56">
        <v>4.0</v>
      </c>
      <c r="F79" s="57">
        <v>13.0</v>
      </c>
      <c r="G79" s="57">
        <v>5.0</v>
      </c>
      <c r="H79" s="57">
        <v>0.0</v>
      </c>
      <c r="I79" s="58">
        <v>8.0</v>
      </c>
      <c r="J79" s="58">
        <v>3.0</v>
      </c>
      <c r="K79" s="32">
        <v>8.0</v>
      </c>
      <c r="L79" s="33">
        <v>7.0</v>
      </c>
      <c r="M79" s="33">
        <v>6.0</v>
      </c>
      <c r="N79" s="33">
        <v>5.0</v>
      </c>
      <c r="O79" s="59">
        <v>6.0</v>
      </c>
      <c r="P79" s="60">
        <v>7.0</v>
      </c>
      <c r="Q79" s="60">
        <v>2.0</v>
      </c>
      <c r="R79" s="61">
        <v>3.0</v>
      </c>
      <c r="S79" s="61"/>
      <c r="T79" s="61">
        <v>8.0</v>
      </c>
      <c r="U79" s="37" t="str">
        <f t="shared" ref="U79:W79" si="75">(C79+F79+I79+L79+O79+R79)</f>
        <v>41</v>
      </c>
      <c r="V79" s="37" t="str">
        <f t="shared" si="75"/>
        <v>24</v>
      </c>
      <c r="W79" s="37" t="str">
        <f t="shared" si="75"/>
        <v>27</v>
      </c>
      <c r="X79" s="24" t="str">
        <f t="shared" si="3"/>
        <v>82</v>
      </c>
      <c r="Y79" s="26" t="str">
        <f t="shared" si="4"/>
        <v>80.00</v>
      </c>
      <c r="Z79" s="26" t="str">
        <f t="shared" si="5"/>
        <v>84.38</v>
      </c>
    </row>
    <row r="80" ht="14.25" customHeight="1">
      <c r="A80" s="27">
        <v>72.0</v>
      </c>
      <c r="B80" s="28" t="s">
        <v>89</v>
      </c>
      <c r="C80" s="56">
        <v>4.0</v>
      </c>
      <c r="D80" s="56">
        <v>4.0</v>
      </c>
      <c r="E80" s="56">
        <v>4.0</v>
      </c>
      <c r="F80" s="57">
        <v>17.0</v>
      </c>
      <c r="G80" s="57">
        <v>5.0</v>
      </c>
      <c r="H80" s="57">
        <v>0.0</v>
      </c>
      <c r="I80" s="58">
        <v>9.0</v>
      </c>
      <c r="J80" s="58">
        <v>4.0</v>
      </c>
      <c r="K80" s="32">
        <v>9.0</v>
      </c>
      <c r="L80" s="33">
        <v>7.0</v>
      </c>
      <c r="M80" s="33">
        <v>6.0</v>
      </c>
      <c r="N80" s="33">
        <v>5.0</v>
      </c>
      <c r="O80" s="59">
        <v>6.0</v>
      </c>
      <c r="P80" s="60">
        <v>7.0</v>
      </c>
      <c r="Q80" s="60">
        <v>2.0</v>
      </c>
      <c r="R80" s="61">
        <v>4.0</v>
      </c>
      <c r="S80" s="61"/>
      <c r="T80" s="61">
        <v>7.0</v>
      </c>
      <c r="U80" s="37" t="str">
        <f t="shared" ref="U80:W80" si="76">(C80+F80+I80+L80+O80+R80)</f>
        <v>47</v>
      </c>
      <c r="V80" s="37" t="str">
        <f t="shared" si="76"/>
        <v>26</v>
      </c>
      <c r="W80" s="37" t="str">
        <f t="shared" si="76"/>
        <v>27</v>
      </c>
      <c r="X80" s="24" t="str">
        <f t="shared" si="3"/>
        <v>94</v>
      </c>
      <c r="Y80" s="26" t="str">
        <f t="shared" si="4"/>
        <v>86.67</v>
      </c>
      <c r="Z80" s="26" t="str">
        <f t="shared" si="5"/>
        <v>84.38</v>
      </c>
    </row>
    <row r="81" ht="14.25" customHeight="1">
      <c r="A81" s="27">
        <v>73.0</v>
      </c>
      <c r="B81" s="28" t="s">
        <v>90</v>
      </c>
      <c r="C81" s="56">
        <v>4.0</v>
      </c>
      <c r="D81" s="56">
        <v>4.0</v>
      </c>
      <c r="E81" s="56">
        <v>4.0</v>
      </c>
      <c r="F81" s="57">
        <v>11.0</v>
      </c>
      <c r="G81" s="57">
        <v>4.0</v>
      </c>
      <c r="H81" s="57">
        <v>0.0</v>
      </c>
      <c r="I81" s="58">
        <v>7.0</v>
      </c>
      <c r="J81" s="58">
        <v>4.0</v>
      </c>
      <c r="K81" s="32">
        <v>6.0</v>
      </c>
      <c r="L81" s="33">
        <v>4.0</v>
      </c>
      <c r="M81" s="33">
        <v>6.0</v>
      </c>
      <c r="N81" s="33">
        <v>5.0</v>
      </c>
      <c r="O81" s="59">
        <v>6.0</v>
      </c>
      <c r="P81" s="60">
        <v>8.0</v>
      </c>
      <c r="Q81" s="60">
        <v>1.0</v>
      </c>
      <c r="R81" s="61">
        <v>3.0</v>
      </c>
      <c r="S81" s="61"/>
      <c r="T81" s="61">
        <v>7.0</v>
      </c>
      <c r="U81" s="37" t="str">
        <f t="shared" ref="U81:W81" si="77">(C81+F81+I81+L81+O81+R81)</f>
        <v>35</v>
      </c>
      <c r="V81" s="37" t="str">
        <f t="shared" si="77"/>
        <v>26</v>
      </c>
      <c r="W81" s="37" t="str">
        <f t="shared" si="77"/>
        <v>23</v>
      </c>
      <c r="X81" s="24" t="str">
        <f t="shared" si="3"/>
        <v>70</v>
      </c>
      <c r="Y81" s="26" t="str">
        <f t="shared" si="4"/>
        <v>86.67</v>
      </c>
      <c r="Z81" s="26" t="str">
        <f t="shared" si="5"/>
        <v>71.88</v>
      </c>
    </row>
    <row r="82" ht="14.25" customHeight="1">
      <c r="A82" s="27">
        <v>74.0</v>
      </c>
      <c r="B82" s="28" t="s">
        <v>91</v>
      </c>
      <c r="C82" s="56">
        <v>4.0</v>
      </c>
      <c r="D82" s="56">
        <v>3.0</v>
      </c>
      <c r="E82" s="56">
        <v>5.0</v>
      </c>
      <c r="F82" s="57">
        <v>17.0</v>
      </c>
      <c r="G82" s="57">
        <v>5.0</v>
      </c>
      <c r="H82" s="57">
        <v>0.0</v>
      </c>
      <c r="I82" s="58">
        <v>9.0</v>
      </c>
      <c r="J82" s="58">
        <v>5.0</v>
      </c>
      <c r="K82" s="32">
        <v>10.0</v>
      </c>
      <c r="L82" s="33">
        <v>7.0</v>
      </c>
      <c r="M82" s="33">
        <v>6.0</v>
      </c>
      <c r="N82" s="33">
        <v>5.0</v>
      </c>
      <c r="O82" s="59">
        <v>6.0</v>
      </c>
      <c r="P82" s="60">
        <v>8.0</v>
      </c>
      <c r="Q82" s="60">
        <v>1.0</v>
      </c>
      <c r="R82" s="61">
        <v>5.0</v>
      </c>
      <c r="S82" s="61"/>
      <c r="T82" s="61">
        <v>7.0</v>
      </c>
      <c r="U82" s="37" t="str">
        <f t="shared" ref="U82:W82" si="78">(C82+F82+I82+L82+O82+R82)</f>
        <v>48</v>
      </c>
      <c r="V82" s="37" t="str">
        <f t="shared" si="78"/>
        <v>27</v>
      </c>
      <c r="W82" s="37" t="str">
        <f t="shared" si="78"/>
        <v>28</v>
      </c>
      <c r="X82" s="24" t="str">
        <f t="shared" si="3"/>
        <v>96</v>
      </c>
      <c r="Y82" s="26" t="str">
        <f t="shared" si="4"/>
        <v>90.00</v>
      </c>
      <c r="Z82" s="26" t="str">
        <f t="shared" si="5"/>
        <v>87.50</v>
      </c>
    </row>
    <row r="83" ht="14.25" customHeight="1">
      <c r="A83" s="27">
        <v>75.0</v>
      </c>
      <c r="B83" s="28" t="s">
        <v>92</v>
      </c>
      <c r="C83" s="56">
        <v>3.0</v>
      </c>
      <c r="D83" s="56">
        <v>4.0</v>
      </c>
      <c r="E83" s="56">
        <v>3.0</v>
      </c>
      <c r="F83" s="57">
        <v>14.0</v>
      </c>
      <c r="G83" s="57">
        <v>5.0</v>
      </c>
      <c r="H83" s="57">
        <v>0.0</v>
      </c>
      <c r="I83" s="58">
        <v>9.0</v>
      </c>
      <c r="J83" s="58">
        <v>5.0</v>
      </c>
      <c r="K83" s="32">
        <v>7.0</v>
      </c>
      <c r="L83" s="33">
        <v>7.0</v>
      </c>
      <c r="M83" s="33">
        <v>8.0</v>
      </c>
      <c r="N83" s="33">
        <v>5.0</v>
      </c>
      <c r="O83" s="59">
        <v>6.0</v>
      </c>
      <c r="P83" s="60">
        <v>8.0</v>
      </c>
      <c r="Q83" s="60">
        <v>1.0</v>
      </c>
      <c r="R83" s="61">
        <v>3.0</v>
      </c>
      <c r="S83" s="61"/>
      <c r="T83" s="61">
        <v>8.0</v>
      </c>
      <c r="U83" s="37" t="str">
        <f t="shared" ref="U83:W83" si="79">(C83+F83+I83+L83+O83+R83)</f>
        <v>42</v>
      </c>
      <c r="V83" s="37" t="str">
        <f t="shared" si="79"/>
        <v>30</v>
      </c>
      <c r="W83" s="37" t="str">
        <f t="shared" si="79"/>
        <v>24</v>
      </c>
      <c r="X83" s="24" t="str">
        <f t="shared" si="3"/>
        <v>84</v>
      </c>
      <c r="Y83" s="26" t="str">
        <f t="shared" si="4"/>
        <v>100.00</v>
      </c>
      <c r="Z83" s="26" t="str">
        <f t="shared" si="5"/>
        <v>75.00</v>
      </c>
    </row>
    <row r="84" ht="14.25" customHeight="1">
      <c r="A84" s="27">
        <v>76.0</v>
      </c>
      <c r="B84" s="28" t="s">
        <v>93</v>
      </c>
      <c r="C84" s="56">
        <v>4.0</v>
      </c>
      <c r="D84" s="56">
        <v>2.0</v>
      </c>
      <c r="E84" s="56">
        <v>3.0</v>
      </c>
      <c r="F84" s="57">
        <v>13.0</v>
      </c>
      <c r="G84" s="57">
        <v>5.0</v>
      </c>
      <c r="H84" s="57">
        <v>0.0</v>
      </c>
      <c r="I84" s="58">
        <v>7.0</v>
      </c>
      <c r="J84" s="58">
        <v>5.0</v>
      </c>
      <c r="K84" s="32">
        <v>8.0</v>
      </c>
      <c r="L84" s="33">
        <v>6.0</v>
      </c>
      <c r="M84" s="33">
        <v>6.0</v>
      </c>
      <c r="N84" s="33">
        <v>4.0</v>
      </c>
      <c r="O84" s="59">
        <v>6.0</v>
      </c>
      <c r="P84" s="60">
        <v>5.0</v>
      </c>
      <c r="Q84" s="60">
        <v>2.0</v>
      </c>
      <c r="R84" s="61">
        <v>3.0</v>
      </c>
      <c r="S84" s="61"/>
      <c r="T84" s="61">
        <v>7.0</v>
      </c>
      <c r="U84" s="37" t="str">
        <f t="shared" ref="U84:W84" si="80">(C84+F84+I84+L84+O84+R84)</f>
        <v>39</v>
      </c>
      <c r="V84" s="37" t="str">
        <f t="shared" si="80"/>
        <v>23</v>
      </c>
      <c r="W84" s="37" t="str">
        <f t="shared" si="80"/>
        <v>24</v>
      </c>
      <c r="X84" s="24" t="str">
        <f t="shared" si="3"/>
        <v>78</v>
      </c>
      <c r="Y84" s="26" t="str">
        <f t="shared" si="4"/>
        <v>76.67</v>
      </c>
      <c r="Z84" s="26" t="str">
        <f t="shared" si="5"/>
        <v>75.00</v>
      </c>
    </row>
    <row r="85" ht="14.25" customHeight="1">
      <c r="A85" s="27">
        <v>77.0</v>
      </c>
      <c r="B85" s="28" t="s">
        <v>94</v>
      </c>
      <c r="C85" s="56">
        <v>3.0</v>
      </c>
      <c r="D85" s="56">
        <v>4.0</v>
      </c>
      <c r="E85" s="56">
        <v>5.0</v>
      </c>
      <c r="F85" s="57">
        <v>15.0</v>
      </c>
      <c r="G85" s="57">
        <v>6.0</v>
      </c>
      <c r="H85" s="57">
        <v>0.0</v>
      </c>
      <c r="I85" s="58">
        <v>9.0</v>
      </c>
      <c r="J85" s="58">
        <v>5.0</v>
      </c>
      <c r="K85" s="32">
        <v>9.0</v>
      </c>
      <c r="L85" s="33">
        <v>7.0</v>
      </c>
      <c r="M85" s="33">
        <v>6.0</v>
      </c>
      <c r="N85" s="33">
        <v>5.0</v>
      </c>
      <c r="O85" s="59">
        <v>6.0</v>
      </c>
      <c r="P85" s="60">
        <v>7.0</v>
      </c>
      <c r="Q85" s="60">
        <v>2.0</v>
      </c>
      <c r="R85" s="61">
        <v>5.0</v>
      </c>
      <c r="S85" s="61"/>
      <c r="T85" s="61">
        <v>8.0</v>
      </c>
      <c r="U85" s="37" t="str">
        <f t="shared" ref="U85:W85" si="81">(C85+F85+I85+L85+O85+R85)</f>
        <v>45</v>
      </c>
      <c r="V85" s="37" t="str">
        <f t="shared" si="81"/>
        <v>28</v>
      </c>
      <c r="W85" s="37" t="str">
        <f t="shared" si="81"/>
        <v>29</v>
      </c>
      <c r="X85" s="24" t="str">
        <f t="shared" si="3"/>
        <v>90</v>
      </c>
      <c r="Y85" s="26" t="str">
        <f t="shared" si="4"/>
        <v>93.33</v>
      </c>
      <c r="Z85" s="26" t="str">
        <f t="shared" si="5"/>
        <v>90.63</v>
      </c>
    </row>
    <row r="86" ht="14.25" customHeight="1">
      <c r="A86" s="27">
        <v>78.0</v>
      </c>
      <c r="B86" s="28" t="s">
        <v>95</v>
      </c>
      <c r="C86" s="56">
        <v>3.0</v>
      </c>
      <c r="D86" s="56">
        <v>1.0</v>
      </c>
      <c r="E86" s="56">
        <v>3.0</v>
      </c>
      <c r="F86" s="57">
        <v>14.0</v>
      </c>
      <c r="G86" s="57">
        <v>5.0</v>
      </c>
      <c r="H86" s="57">
        <v>0.0</v>
      </c>
      <c r="I86" s="58">
        <v>8.0</v>
      </c>
      <c r="J86" s="58">
        <v>4.0</v>
      </c>
      <c r="K86" s="32">
        <v>7.0</v>
      </c>
      <c r="L86" s="33">
        <v>7.0</v>
      </c>
      <c r="M86" s="33">
        <v>6.0</v>
      </c>
      <c r="N86" s="33">
        <v>5.0</v>
      </c>
      <c r="O86" s="59">
        <v>5.0</v>
      </c>
      <c r="P86" s="60">
        <v>7.0</v>
      </c>
      <c r="Q86" s="60">
        <v>2.0</v>
      </c>
      <c r="R86" s="61">
        <v>4.0</v>
      </c>
      <c r="S86" s="61"/>
      <c r="T86" s="61">
        <v>8.0</v>
      </c>
      <c r="U86" s="37" t="str">
        <f t="shared" ref="U86:W86" si="82">(C86+F86+I86+L86+O86+R86)</f>
        <v>41</v>
      </c>
      <c r="V86" s="37" t="str">
        <f t="shared" si="82"/>
        <v>23</v>
      </c>
      <c r="W86" s="37" t="str">
        <f t="shared" si="82"/>
        <v>25</v>
      </c>
      <c r="X86" s="24" t="str">
        <f t="shared" si="3"/>
        <v>82</v>
      </c>
      <c r="Y86" s="26" t="str">
        <f t="shared" si="4"/>
        <v>76.67</v>
      </c>
      <c r="Z86" s="26" t="str">
        <f t="shared" si="5"/>
        <v>78.13</v>
      </c>
    </row>
    <row r="87" ht="14.25" customHeight="1">
      <c r="A87" s="27">
        <v>79.0</v>
      </c>
      <c r="B87" s="28" t="s">
        <v>96</v>
      </c>
      <c r="C87" s="56">
        <v>3.0</v>
      </c>
      <c r="D87" s="56">
        <v>1.0</v>
      </c>
      <c r="E87" s="56">
        <v>3.0</v>
      </c>
      <c r="F87" s="57">
        <v>15.0</v>
      </c>
      <c r="G87" s="57">
        <v>4.0</v>
      </c>
      <c r="H87" s="57">
        <v>0.0</v>
      </c>
      <c r="I87" s="58">
        <v>8.0</v>
      </c>
      <c r="J87" s="58">
        <v>4.0</v>
      </c>
      <c r="K87" s="32">
        <v>7.0</v>
      </c>
      <c r="L87" s="33">
        <v>5.0</v>
      </c>
      <c r="M87" s="33">
        <v>4.0</v>
      </c>
      <c r="N87" s="33">
        <v>5.0</v>
      </c>
      <c r="O87" s="59">
        <v>5.0</v>
      </c>
      <c r="P87" s="60">
        <v>7.0</v>
      </c>
      <c r="Q87" s="60">
        <v>2.0</v>
      </c>
      <c r="R87" s="61">
        <v>4.0</v>
      </c>
      <c r="S87" s="61"/>
      <c r="T87" s="61">
        <v>8.0</v>
      </c>
      <c r="U87" s="37" t="str">
        <f t="shared" ref="U87:W87" si="83">(C87+F87+I87+L87+O87+R87)</f>
        <v>40</v>
      </c>
      <c r="V87" s="37" t="str">
        <f t="shared" si="83"/>
        <v>20</v>
      </c>
      <c r="W87" s="37" t="str">
        <f t="shared" si="83"/>
        <v>25</v>
      </c>
      <c r="X87" s="24" t="str">
        <f t="shared" si="3"/>
        <v>80</v>
      </c>
      <c r="Y87" s="26" t="str">
        <f t="shared" si="4"/>
        <v>66.67</v>
      </c>
      <c r="Z87" s="26" t="str">
        <f t="shared" si="5"/>
        <v>78.13</v>
      </c>
    </row>
    <row r="88" ht="14.25" customHeight="1">
      <c r="A88" s="27">
        <v>80.0</v>
      </c>
      <c r="B88" s="28" t="s">
        <v>97</v>
      </c>
      <c r="C88" s="56">
        <v>3.0</v>
      </c>
      <c r="D88" s="56">
        <v>4.0</v>
      </c>
      <c r="E88" s="56">
        <v>4.0</v>
      </c>
      <c r="F88" s="57">
        <v>11.0</v>
      </c>
      <c r="G88" s="57">
        <v>4.0</v>
      </c>
      <c r="H88" s="57">
        <v>0.0</v>
      </c>
      <c r="I88" s="58">
        <v>7.0</v>
      </c>
      <c r="J88" s="58">
        <v>4.0</v>
      </c>
      <c r="K88" s="32">
        <v>6.0</v>
      </c>
      <c r="L88" s="33">
        <v>6.0</v>
      </c>
      <c r="M88" s="33">
        <v>6.0</v>
      </c>
      <c r="N88" s="33">
        <v>5.0</v>
      </c>
      <c r="O88" s="59">
        <v>5.0</v>
      </c>
      <c r="P88" s="60">
        <v>8.0</v>
      </c>
      <c r="Q88" s="60">
        <v>1.0</v>
      </c>
      <c r="R88" s="61">
        <v>3.0</v>
      </c>
      <c r="S88" s="61"/>
      <c r="T88" s="61">
        <v>7.0</v>
      </c>
      <c r="U88" s="37" t="str">
        <f t="shared" ref="U88:W88" si="84">(C88+F88+I88+L88+O88+R88)</f>
        <v>35</v>
      </c>
      <c r="V88" s="37" t="str">
        <f t="shared" si="84"/>
        <v>26</v>
      </c>
      <c r="W88" s="37" t="str">
        <f t="shared" si="84"/>
        <v>23</v>
      </c>
      <c r="X88" s="24" t="str">
        <f t="shared" si="3"/>
        <v>70</v>
      </c>
      <c r="Y88" s="26" t="str">
        <f t="shared" si="4"/>
        <v>86.67</v>
      </c>
      <c r="Z88" s="26" t="str">
        <f t="shared" si="5"/>
        <v>71.88</v>
      </c>
    </row>
    <row r="89" ht="14.25" customHeight="1">
      <c r="A89" s="27">
        <v>81.0</v>
      </c>
      <c r="B89" s="28" t="s">
        <v>98</v>
      </c>
      <c r="C89" s="56">
        <v>1.0</v>
      </c>
      <c r="D89" s="56">
        <v>3.0</v>
      </c>
      <c r="E89" s="56">
        <v>5.0</v>
      </c>
      <c r="F89" s="57">
        <v>10.0</v>
      </c>
      <c r="G89" s="57">
        <v>5.0</v>
      </c>
      <c r="H89" s="57">
        <v>0.0</v>
      </c>
      <c r="I89" s="58">
        <v>7.0</v>
      </c>
      <c r="J89" s="58">
        <v>4.0</v>
      </c>
      <c r="K89" s="32">
        <v>7.0</v>
      </c>
      <c r="L89" s="33">
        <v>5.0</v>
      </c>
      <c r="M89" s="33">
        <v>4.0</v>
      </c>
      <c r="N89" s="33">
        <v>5.0</v>
      </c>
      <c r="O89" s="59">
        <v>4.0</v>
      </c>
      <c r="P89" s="60">
        <v>8.0</v>
      </c>
      <c r="Q89" s="60">
        <v>1.0</v>
      </c>
      <c r="R89" s="61">
        <v>4.0</v>
      </c>
      <c r="S89" s="61"/>
      <c r="T89" s="61">
        <v>6.0</v>
      </c>
      <c r="U89" s="37" t="str">
        <f t="shared" ref="U89:W89" si="85">(C89+F89+I89+L89+O89+R89)</f>
        <v>31</v>
      </c>
      <c r="V89" s="37" t="str">
        <f t="shared" si="85"/>
        <v>24</v>
      </c>
      <c r="W89" s="37" t="str">
        <f t="shared" si="85"/>
        <v>24</v>
      </c>
      <c r="X89" s="24" t="str">
        <f t="shared" si="3"/>
        <v>62</v>
      </c>
      <c r="Y89" s="26" t="str">
        <f t="shared" si="4"/>
        <v>80.00</v>
      </c>
      <c r="Z89" s="26" t="str">
        <f t="shared" si="5"/>
        <v>75.00</v>
      </c>
    </row>
    <row r="90" ht="14.25" customHeight="1">
      <c r="A90" s="27">
        <v>82.0</v>
      </c>
      <c r="B90" s="28" t="s">
        <v>99</v>
      </c>
      <c r="C90" s="56">
        <v>3.0</v>
      </c>
      <c r="D90" s="56">
        <v>2.0</v>
      </c>
      <c r="E90" s="56">
        <v>1.0</v>
      </c>
      <c r="F90" s="57">
        <v>0.0</v>
      </c>
      <c r="G90" s="57">
        <v>1.0</v>
      </c>
      <c r="H90" s="57">
        <v>0.0</v>
      </c>
      <c r="I90" s="58">
        <v>0.0</v>
      </c>
      <c r="J90" s="58">
        <v>0.0</v>
      </c>
      <c r="K90" s="32">
        <v>0.0</v>
      </c>
      <c r="L90" s="33">
        <v>0.0</v>
      </c>
      <c r="M90" s="33">
        <v>2.0</v>
      </c>
      <c r="N90" s="33">
        <v>0.0</v>
      </c>
      <c r="O90" s="59">
        <v>4.0</v>
      </c>
      <c r="P90" s="60">
        <v>0.0</v>
      </c>
      <c r="Q90" s="60">
        <v>0.0</v>
      </c>
      <c r="R90" s="61">
        <v>0.0</v>
      </c>
      <c r="S90" s="61"/>
      <c r="T90" s="61">
        <v>1.0</v>
      </c>
      <c r="U90" s="37" t="str">
        <f t="shared" ref="U90:W90" si="86">(C90+F90+I90+L90+O90+R90)</f>
        <v>7</v>
      </c>
      <c r="V90" s="37" t="str">
        <f t="shared" si="86"/>
        <v>5</v>
      </c>
      <c r="W90" s="37" t="str">
        <f t="shared" si="86"/>
        <v>2</v>
      </c>
      <c r="X90" s="24" t="str">
        <f t="shared" si="3"/>
        <v>14</v>
      </c>
      <c r="Y90" s="26" t="str">
        <f t="shared" si="4"/>
        <v>16.67</v>
      </c>
      <c r="Z90" s="26" t="str">
        <f t="shared" si="5"/>
        <v>6.25</v>
      </c>
    </row>
    <row r="91" ht="14.25" customHeight="1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68"/>
      <c r="V91" s="68"/>
      <c r="W91" s="68"/>
      <c r="X91" s="72"/>
      <c r="Y91" s="72"/>
      <c r="Z91" s="26"/>
    </row>
    <row r="92" ht="14.25" customHeight="1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68"/>
      <c r="V92" s="68"/>
      <c r="W92" s="68"/>
      <c r="X92" s="72"/>
      <c r="Y92" s="72"/>
      <c r="Z92" s="72"/>
    </row>
    <row r="93" ht="14.25" customHeight="1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68"/>
      <c r="V93" s="68"/>
      <c r="W93" s="68"/>
      <c r="X93" s="72"/>
      <c r="Y93" s="72"/>
      <c r="Z93" s="72"/>
    </row>
    <row r="94" ht="14.25" customHeight="1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68"/>
      <c r="V94" s="68"/>
      <c r="W94" s="68"/>
      <c r="X94" s="72"/>
      <c r="Y94" s="72"/>
      <c r="Z94" s="72"/>
    </row>
    <row r="95" ht="14.25" customHeight="1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68"/>
      <c r="V95" s="68"/>
      <c r="W95" s="68"/>
      <c r="X95" s="72"/>
      <c r="Y95" s="72"/>
      <c r="Z95" s="72"/>
    </row>
    <row r="96" ht="14.25" customHeight="1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68"/>
      <c r="V96" s="68"/>
      <c r="W96" s="68"/>
      <c r="X96" s="72"/>
      <c r="Y96" s="72"/>
      <c r="Z96" s="72"/>
    </row>
    <row r="97" ht="14.25" customHeight="1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68"/>
      <c r="V97" s="68"/>
      <c r="W97" s="68"/>
      <c r="X97" s="72"/>
      <c r="Y97" s="72"/>
      <c r="Z97" s="72"/>
    </row>
    <row r="98" ht="14.25" customHeight="1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68"/>
      <c r="V98" s="68"/>
      <c r="W98" s="68"/>
      <c r="X98" s="72"/>
      <c r="Y98" s="72"/>
      <c r="Z98" s="72"/>
    </row>
    <row r="99" ht="14.25" customHeight="1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68"/>
      <c r="V99" s="68"/>
      <c r="W99" s="68"/>
      <c r="X99" s="72"/>
      <c r="Y99" s="72"/>
      <c r="Z99" s="72"/>
    </row>
    <row r="100" ht="14.25" customHeight="1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68"/>
      <c r="V100" s="68"/>
      <c r="W100" s="68"/>
      <c r="X100" s="72"/>
      <c r="Y100" s="72"/>
      <c r="Z100" s="72"/>
    </row>
    <row r="101" ht="14.25" customHeight="1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68"/>
      <c r="V101" s="68"/>
      <c r="W101" s="68"/>
      <c r="X101" s="72"/>
      <c r="Y101" s="72"/>
      <c r="Z101" s="72"/>
    </row>
    <row r="102" ht="14.25" customHeight="1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68"/>
      <c r="V102" s="68"/>
      <c r="W102" s="68"/>
      <c r="X102" s="72"/>
      <c r="Y102" s="72"/>
      <c r="Z102" s="72"/>
    </row>
    <row r="103" ht="14.25" customHeight="1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68"/>
      <c r="V103" s="68"/>
      <c r="W103" s="68"/>
      <c r="X103" s="72"/>
      <c r="Y103" s="72"/>
      <c r="Z103" s="72"/>
    </row>
    <row r="104" ht="14.25" customHeight="1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68"/>
      <c r="V104" s="68"/>
      <c r="W104" s="68"/>
      <c r="X104" s="72"/>
      <c r="Y104" s="72"/>
      <c r="Z104" s="72"/>
    </row>
    <row r="105" ht="14.25" customHeigh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68"/>
      <c r="V105" s="68"/>
      <c r="W105" s="68"/>
      <c r="X105" s="72"/>
      <c r="Y105" s="72"/>
      <c r="Z105" s="72"/>
    </row>
    <row r="106" ht="14.25" customHeight="1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68"/>
      <c r="V106" s="68"/>
      <c r="W106" s="68"/>
      <c r="X106" s="72"/>
      <c r="Y106" s="72"/>
      <c r="Z106" s="72"/>
    </row>
    <row r="107" ht="14.25" customHeigh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68"/>
      <c r="V107" s="68"/>
      <c r="W107" s="68"/>
      <c r="X107" s="72"/>
      <c r="Y107" s="72"/>
      <c r="Z107" s="72"/>
    </row>
    <row r="108" ht="14.25" customHeight="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68"/>
      <c r="V108" s="68"/>
      <c r="W108" s="68"/>
      <c r="X108" s="72"/>
      <c r="Y108" s="72"/>
      <c r="Z108" s="72"/>
    </row>
    <row r="109" ht="14.25" customHeight="1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68"/>
      <c r="V109" s="68"/>
      <c r="W109" s="68"/>
      <c r="X109" s="72"/>
      <c r="Y109" s="72"/>
      <c r="Z109" s="72"/>
    </row>
    <row r="110" ht="14.25" customHeight="1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68"/>
      <c r="V110" s="68"/>
      <c r="W110" s="68"/>
      <c r="X110" s="72"/>
      <c r="Y110" s="72"/>
      <c r="Z110" s="72"/>
    </row>
    <row r="111" ht="14.25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68"/>
      <c r="V111" s="68"/>
      <c r="W111" s="68"/>
      <c r="X111" s="72"/>
      <c r="Y111" s="72"/>
      <c r="Z111" s="72"/>
    </row>
    <row r="112" ht="14.25" customHeight="1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68"/>
      <c r="V112" s="68"/>
      <c r="W112" s="68"/>
      <c r="X112" s="72"/>
      <c r="Y112" s="72"/>
      <c r="Z112" s="72"/>
    </row>
    <row r="113" ht="14.25" customHeigh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68"/>
      <c r="V113" s="68"/>
      <c r="W113" s="68"/>
      <c r="X113" s="72"/>
      <c r="Y113" s="72"/>
      <c r="Z113" s="72"/>
    </row>
    <row r="114" ht="14.25" customHeight="1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68"/>
      <c r="V114" s="68"/>
      <c r="W114" s="68"/>
      <c r="X114" s="72"/>
      <c r="Y114" s="72"/>
      <c r="Z114" s="72"/>
    </row>
    <row r="115" ht="14.25" customHeight="1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68"/>
      <c r="V115" s="68"/>
      <c r="W115" s="68"/>
      <c r="X115" s="72"/>
      <c r="Y115" s="72"/>
      <c r="Z115" s="72"/>
    </row>
    <row r="116" ht="14.25" customHeight="1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68"/>
      <c r="V116" s="68"/>
      <c r="W116" s="68"/>
      <c r="X116" s="72"/>
      <c r="Y116" s="72"/>
      <c r="Z116" s="72"/>
    </row>
    <row r="117" ht="14.25" customHeight="1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68"/>
      <c r="V117" s="68"/>
      <c r="W117" s="68"/>
      <c r="X117" s="72"/>
      <c r="Y117" s="72"/>
      <c r="Z117" s="72"/>
    </row>
    <row r="118" ht="14.25" customHeight="1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68"/>
      <c r="V118" s="68"/>
      <c r="W118" s="68"/>
      <c r="X118" s="72"/>
      <c r="Y118" s="72"/>
      <c r="Z118" s="72"/>
    </row>
    <row r="119" ht="14.25" customHeight="1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68"/>
      <c r="V119" s="68"/>
      <c r="W119" s="68"/>
      <c r="X119" s="72"/>
      <c r="Y119" s="72"/>
      <c r="Z119" s="72"/>
    </row>
    <row r="120" ht="14.25" customHeight="1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68"/>
      <c r="V120" s="68"/>
      <c r="W120" s="68"/>
      <c r="X120" s="72"/>
      <c r="Y120" s="72"/>
      <c r="Z120" s="72"/>
    </row>
    <row r="121" ht="14.25" customHeight="1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68"/>
      <c r="V121" s="68"/>
      <c r="W121" s="68"/>
      <c r="X121" s="72"/>
      <c r="Y121" s="72"/>
      <c r="Z121" s="72"/>
    </row>
    <row r="122" ht="14.25" customHeight="1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68"/>
      <c r="V122" s="68"/>
      <c r="W122" s="68"/>
      <c r="X122" s="72"/>
      <c r="Y122" s="72"/>
      <c r="Z122" s="72"/>
    </row>
    <row r="123" ht="14.25" customHeight="1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68"/>
      <c r="V123" s="68"/>
      <c r="W123" s="68"/>
      <c r="X123" s="72"/>
      <c r="Y123" s="72"/>
      <c r="Z123" s="72"/>
    </row>
    <row r="124" ht="14.25" customHeight="1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68"/>
      <c r="V124" s="68"/>
      <c r="W124" s="68"/>
      <c r="X124" s="72"/>
      <c r="Y124" s="72"/>
      <c r="Z124" s="72"/>
    </row>
    <row r="125" ht="14.25" customHeight="1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68"/>
      <c r="V125" s="68"/>
      <c r="W125" s="68"/>
      <c r="X125" s="72"/>
      <c r="Y125" s="72"/>
      <c r="Z125" s="72"/>
    </row>
    <row r="126" ht="14.25" customHeight="1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68"/>
      <c r="V126" s="68"/>
      <c r="W126" s="68"/>
      <c r="X126" s="72"/>
      <c r="Y126" s="72"/>
      <c r="Z126" s="72"/>
    </row>
    <row r="127" ht="14.25" customHeight="1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68"/>
      <c r="V127" s="68"/>
      <c r="W127" s="68"/>
      <c r="X127" s="72"/>
      <c r="Y127" s="72"/>
      <c r="Z127" s="72"/>
    </row>
    <row r="128" ht="14.25" customHeight="1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68"/>
      <c r="V128" s="68"/>
      <c r="W128" s="68"/>
      <c r="X128" s="72"/>
      <c r="Y128" s="72"/>
      <c r="Z128" s="72"/>
    </row>
    <row r="129" ht="14.2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68"/>
      <c r="V129" s="68"/>
      <c r="W129" s="68"/>
      <c r="X129" s="72"/>
      <c r="Y129" s="72"/>
      <c r="Z129" s="72"/>
    </row>
    <row r="130" ht="14.25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68"/>
      <c r="V130" s="68"/>
      <c r="W130" s="68"/>
      <c r="X130" s="72"/>
      <c r="Y130" s="72"/>
      <c r="Z130" s="72"/>
    </row>
    <row r="131" ht="14.25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68"/>
      <c r="V131" s="68"/>
      <c r="W131" s="68"/>
      <c r="X131" s="72"/>
      <c r="Y131" s="72"/>
      <c r="Z131" s="72"/>
    </row>
    <row r="132" ht="14.25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68"/>
      <c r="V132" s="68"/>
      <c r="W132" s="68"/>
      <c r="X132" s="72"/>
      <c r="Y132" s="72"/>
      <c r="Z132" s="72"/>
    </row>
    <row r="133" ht="14.25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68"/>
      <c r="V133" s="68"/>
      <c r="W133" s="68"/>
      <c r="X133" s="72"/>
      <c r="Y133" s="72"/>
      <c r="Z133" s="72"/>
    </row>
    <row r="134" ht="14.25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68"/>
      <c r="V134" s="68"/>
      <c r="W134" s="68"/>
      <c r="X134" s="72"/>
      <c r="Y134" s="72"/>
      <c r="Z134" s="72"/>
    </row>
    <row r="135" ht="14.25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68"/>
      <c r="V135" s="68"/>
      <c r="W135" s="68"/>
      <c r="X135" s="72"/>
      <c r="Y135" s="72"/>
      <c r="Z135" s="72"/>
    </row>
    <row r="136" ht="14.25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68"/>
      <c r="V136" s="68"/>
      <c r="W136" s="68"/>
      <c r="X136" s="72"/>
      <c r="Y136" s="72"/>
      <c r="Z136" s="72"/>
    </row>
    <row r="137" ht="14.25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68"/>
      <c r="V137" s="68"/>
      <c r="W137" s="68"/>
      <c r="X137" s="72"/>
      <c r="Y137" s="72"/>
      <c r="Z137" s="72"/>
    </row>
    <row r="138" ht="14.25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68"/>
      <c r="V138" s="68"/>
      <c r="W138" s="68"/>
      <c r="X138" s="72"/>
      <c r="Y138" s="72"/>
      <c r="Z138" s="72"/>
    </row>
    <row r="139" ht="14.25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68"/>
      <c r="V139" s="68"/>
      <c r="W139" s="68"/>
      <c r="X139" s="72"/>
      <c r="Y139" s="72"/>
      <c r="Z139" s="72"/>
    </row>
    <row r="140" ht="14.25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68"/>
      <c r="V140" s="68"/>
      <c r="W140" s="68"/>
      <c r="X140" s="72"/>
      <c r="Y140" s="72"/>
      <c r="Z140" s="72"/>
    </row>
    <row r="141" ht="14.25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68"/>
      <c r="V141" s="68"/>
      <c r="W141" s="68"/>
      <c r="X141" s="72"/>
      <c r="Y141" s="72"/>
      <c r="Z141" s="72"/>
    </row>
    <row r="142" ht="14.25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68"/>
      <c r="V142" s="68"/>
      <c r="W142" s="68"/>
      <c r="X142" s="72"/>
      <c r="Y142" s="72"/>
      <c r="Z142" s="72"/>
    </row>
    <row r="143" ht="14.25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68"/>
      <c r="V143" s="68"/>
      <c r="W143" s="68"/>
      <c r="X143" s="72"/>
      <c r="Y143" s="72"/>
      <c r="Z143" s="72"/>
    </row>
    <row r="144" ht="14.25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68"/>
      <c r="V144" s="68"/>
      <c r="W144" s="68"/>
      <c r="X144" s="72"/>
      <c r="Y144" s="72"/>
      <c r="Z144" s="72"/>
    </row>
    <row r="145" ht="14.25" customHeight="1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68"/>
      <c r="V145" s="68"/>
      <c r="W145" s="68"/>
      <c r="X145" s="72"/>
      <c r="Y145" s="72"/>
      <c r="Z145" s="72"/>
    </row>
    <row r="146" ht="14.25" customHeight="1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68"/>
      <c r="V146" s="68"/>
      <c r="W146" s="68"/>
      <c r="X146" s="72"/>
      <c r="Y146" s="72"/>
      <c r="Z146" s="72"/>
    </row>
    <row r="147" ht="14.25" customHeight="1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68"/>
      <c r="V147" s="68"/>
      <c r="W147" s="68"/>
      <c r="X147" s="72"/>
      <c r="Y147" s="72"/>
      <c r="Z147" s="72"/>
    </row>
    <row r="148" ht="14.25" customHeight="1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68"/>
      <c r="V148" s="68"/>
      <c r="W148" s="68"/>
      <c r="X148" s="72"/>
      <c r="Y148" s="72"/>
      <c r="Z148" s="72"/>
    </row>
    <row r="149" ht="14.25" customHeight="1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68"/>
      <c r="V149" s="68"/>
      <c r="W149" s="68"/>
      <c r="X149" s="72"/>
      <c r="Y149" s="72"/>
      <c r="Z149" s="72"/>
    </row>
    <row r="150" ht="14.25" customHeight="1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68"/>
      <c r="V150" s="68"/>
      <c r="W150" s="68"/>
      <c r="X150" s="72"/>
      <c r="Y150" s="72"/>
      <c r="Z150" s="72"/>
    </row>
    <row r="151" ht="14.25" customHeight="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68"/>
      <c r="V151" s="68"/>
      <c r="W151" s="68"/>
      <c r="X151" s="72"/>
      <c r="Y151" s="72"/>
      <c r="Z151" s="72"/>
    </row>
    <row r="152" ht="14.25" customHeight="1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68"/>
      <c r="V152" s="68"/>
      <c r="W152" s="68"/>
      <c r="X152" s="72"/>
      <c r="Y152" s="72"/>
      <c r="Z152" s="72"/>
    </row>
    <row r="153" ht="14.25" customHeight="1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68"/>
      <c r="V153" s="68"/>
      <c r="W153" s="68"/>
      <c r="X153" s="72"/>
      <c r="Y153" s="72"/>
      <c r="Z153" s="72"/>
    </row>
    <row r="154" ht="14.25" customHeight="1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68"/>
      <c r="V154" s="68"/>
      <c r="W154" s="68"/>
      <c r="X154" s="72"/>
      <c r="Y154" s="72"/>
      <c r="Z154" s="72"/>
    </row>
    <row r="155" ht="14.25" customHeight="1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68"/>
      <c r="V155" s="68"/>
      <c r="W155" s="68"/>
      <c r="X155" s="72"/>
      <c r="Y155" s="72"/>
      <c r="Z155" s="72"/>
    </row>
    <row r="156" ht="14.25" customHeight="1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68"/>
      <c r="V156" s="68"/>
      <c r="W156" s="68"/>
      <c r="X156" s="72"/>
      <c r="Y156" s="72"/>
      <c r="Z156" s="72"/>
    </row>
    <row r="157" ht="14.25" customHeight="1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68"/>
      <c r="V157" s="68"/>
      <c r="W157" s="68"/>
      <c r="X157" s="72"/>
      <c r="Y157" s="72"/>
      <c r="Z157" s="72"/>
    </row>
    <row r="158" ht="14.25" customHeight="1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68"/>
      <c r="V158" s="68"/>
      <c r="W158" s="68"/>
      <c r="X158" s="72"/>
      <c r="Y158" s="72"/>
      <c r="Z158" s="72"/>
    </row>
    <row r="159" ht="14.25" customHeight="1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68"/>
      <c r="V159" s="68"/>
      <c r="W159" s="68"/>
      <c r="X159" s="72"/>
      <c r="Y159" s="72"/>
      <c r="Z159" s="72"/>
    </row>
    <row r="160" ht="14.25" customHeight="1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68"/>
      <c r="V160" s="68"/>
      <c r="W160" s="68"/>
      <c r="X160" s="72"/>
      <c r="Y160" s="72"/>
      <c r="Z160" s="72"/>
    </row>
    <row r="161" ht="14.25" customHeight="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68"/>
      <c r="V161" s="68"/>
      <c r="W161" s="68"/>
      <c r="X161" s="72"/>
      <c r="Y161" s="72"/>
      <c r="Z161" s="72"/>
    </row>
    <row r="162" ht="14.25" customHeight="1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68"/>
      <c r="V162" s="68"/>
      <c r="W162" s="68"/>
      <c r="X162" s="72"/>
      <c r="Y162" s="72"/>
      <c r="Z162" s="72"/>
    </row>
    <row r="163" ht="14.25" customHeight="1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68"/>
      <c r="V163" s="68"/>
      <c r="W163" s="68"/>
      <c r="X163" s="72"/>
      <c r="Y163" s="72"/>
      <c r="Z163" s="72"/>
    </row>
    <row r="164" ht="14.25" customHeight="1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68"/>
      <c r="V164" s="68"/>
      <c r="W164" s="68"/>
      <c r="X164" s="72"/>
      <c r="Y164" s="72"/>
      <c r="Z164" s="72"/>
    </row>
    <row r="165" ht="14.25" customHeight="1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68"/>
      <c r="V165" s="68"/>
      <c r="W165" s="68"/>
      <c r="X165" s="72"/>
      <c r="Y165" s="72"/>
      <c r="Z165" s="72"/>
    </row>
    <row r="166" ht="14.25" customHeight="1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68"/>
      <c r="V166" s="68"/>
      <c r="W166" s="68"/>
      <c r="X166" s="72"/>
      <c r="Y166" s="72"/>
      <c r="Z166" s="72"/>
    </row>
    <row r="167" ht="14.25" customHeight="1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68"/>
      <c r="V167" s="68"/>
      <c r="W167" s="68"/>
      <c r="X167" s="72"/>
      <c r="Y167" s="72"/>
      <c r="Z167" s="72"/>
    </row>
    <row r="168" ht="14.25" customHeight="1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68"/>
      <c r="V168" s="68"/>
      <c r="W168" s="68"/>
      <c r="X168" s="72"/>
      <c r="Y168" s="72"/>
      <c r="Z168" s="72"/>
    </row>
    <row r="169" ht="14.25" customHeight="1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68"/>
      <c r="V169" s="68"/>
      <c r="W169" s="68"/>
      <c r="X169" s="72"/>
      <c r="Y169" s="72"/>
      <c r="Z169" s="72"/>
    </row>
    <row r="170" ht="14.25" customHeight="1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68"/>
      <c r="V170" s="68"/>
      <c r="W170" s="68"/>
      <c r="X170" s="72"/>
      <c r="Y170" s="72"/>
      <c r="Z170" s="72"/>
    </row>
    <row r="171" ht="14.25" customHeight="1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68"/>
      <c r="V171" s="68"/>
      <c r="W171" s="68"/>
      <c r="X171" s="72"/>
      <c r="Y171" s="72"/>
      <c r="Z171" s="72"/>
    </row>
    <row r="172" ht="14.25" customHeight="1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68"/>
      <c r="V172" s="68"/>
      <c r="W172" s="68"/>
      <c r="X172" s="72"/>
      <c r="Y172" s="72"/>
      <c r="Z172" s="72"/>
    </row>
    <row r="173" ht="14.25" customHeight="1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68"/>
      <c r="V173" s="68"/>
      <c r="W173" s="68"/>
      <c r="X173" s="72"/>
      <c r="Y173" s="72"/>
      <c r="Z173" s="72"/>
    </row>
    <row r="174" ht="14.25" customHeight="1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68"/>
      <c r="V174" s="68"/>
      <c r="W174" s="68"/>
      <c r="X174" s="72"/>
      <c r="Y174" s="72"/>
      <c r="Z174" s="72"/>
    </row>
    <row r="175" ht="14.25" customHeight="1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68"/>
      <c r="V175" s="68"/>
      <c r="W175" s="68"/>
      <c r="X175" s="72"/>
      <c r="Y175" s="72"/>
      <c r="Z175" s="72"/>
    </row>
    <row r="176" ht="14.25" customHeight="1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68"/>
      <c r="V176" s="68"/>
      <c r="W176" s="68"/>
      <c r="X176" s="72"/>
      <c r="Y176" s="72"/>
      <c r="Z176" s="72"/>
    </row>
    <row r="177" ht="14.25" customHeight="1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68"/>
      <c r="V177" s="68"/>
      <c r="W177" s="68"/>
      <c r="X177" s="72"/>
      <c r="Y177" s="72"/>
      <c r="Z177" s="72"/>
    </row>
    <row r="178" ht="14.25" customHeight="1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68"/>
      <c r="V178" s="68"/>
      <c r="W178" s="68"/>
      <c r="X178" s="72"/>
      <c r="Y178" s="72"/>
      <c r="Z178" s="72"/>
    </row>
    <row r="179" ht="14.25" customHeight="1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68"/>
      <c r="V179" s="68"/>
      <c r="W179" s="68"/>
      <c r="X179" s="72"/>
      <c r="Y179" s="72"/>
      <c r="Z179" s="72"/>
    </row>
    <row r="180" ht="14.25" customHeight="1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68"/>
      <c r="V180" s="68"/>
      <c r="W180" s="68"/>
      <c r="X180" s="72"/>
      <c r="Y180" s="72"/>
      <c r="Z180" s="72"/>
    </row>
    <row r="181" ht="14.25" customHeight="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68"/>
      <c r="V181" s="68"/>
      <c r="W181" s="68"/>
      <c r="X181" s="72"/>
      <c r="Y181" s="72"/>
      <c r="Z181" s="72"/>
    </row>
    <row r="182" ht="14.25" customHeight="1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68"/>
      <c r="V182" s="68"/>
      <c r="W182" s="68"/>
      <c r="X182" s="72"/>
      <c r="Y182" s="72"/>
      <c r="Z182" s="72"/>
    </row>
    <row r="183" ht="14.25" customHeight="1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68"/>
      <c r="V183" s="68"/>
      <c r="W183" s="68"/>
      <c r="X183" s="72"/>
      <c r="Y183" s="72"/>
      <c r="Z183" s="72"/>
    </row>
    <row r="184" ht="14.25" customHeight="1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68"/>
      <c r="V184" s="68"/>
      <c r="W184" s="68"/>
      <c r="X184" s="72"/>
      <c r="Y184" s="72"/>
      <c r="Z184" s="72"/>
    </row>
    <row r="185" ht="14.25" customHeight="1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68"/>
      <c r="V185" s="68"/>
      <c r="W185" s="68"/>
      <c r="X185" s="72"/>
      <c r="Y185" s="72"/>
      <c r="Z185" s="72"/>
    </row>
    <row r="186" ht="14.25" customHeight="1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68"/>
      <c r="V186" s="68"/>
      <c r="W186" s="68"/>
      <c r="X186" s="72"/>
      <c r="Y186" s="72"/>
      <c r="Z186" s="72"/>
    </row>
    <row r="187" ht="14.25" customHeight="1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68"/>
      <c r="V187" s="68"/>
      <c r="W187" s="68"/>
      <c r="X187" s="72"/>
      <c r="Y187" s="72"/>
      <c r="Z187" s="72"/>
    </row>
    <row r="188" ht="14.25" customHeight="1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68"/>
      <c r="V188" s="68"/>
      <c r="W188" s="68"/>
      <c r="X188" s="72"/>
      <c r="Y188" s="72"/>
      <c r="Z188" s="72"/>
    </row>
    <row r="189" ht="14.25" customHeight="1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68"/>
      <c r="V189" s="68"/>
      <c r="W189" s="68"/>
      <c r="X189" s="72"/>
      <c r="Y189" s="72"/>
      <c r="Z189" s="72"/>
    </row>
    <row r="190" ht="14.25" customHeight="1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68"/>
      <c r="V190" s="68"/>
      <c r="W190" s="68"/>
      <c r="X190" s="72"/>
      <c r="Y190" s="72"/>
      <c r="Z190" s="72"/>
    </row>
    <row r="191" ht="14.25" customHeight="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68"/>
      <c r="V191" s="68"/>
      <c r="W191" s="68"/>
      <c r="X191" s="72"/>
      <c r="Y191" s="72"/>
      <c r="Z191" s="72"/>
    </row>
    <row r="192" ht="14.25" customHeight="1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68"/>
      <c r="V192" s="68"/>
      <c r="W192" s="68"/>
      <c r="X192" s="72"/>
      <c r="Y192" s="72"/>
      <c r="Z192" s="72"/>
    </row>
    <row r="193" ht="14.25" customHeight="1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68"/>
      <c r="V193" s="68"/>
      <c r="W193" s="68"/>
      <c r="X193" s="72"/>
      <c r="Y193" s="72"/>
      <c r="Z193" s="72"/>
    </row>
    <row r="194" ht="14.25" customHeight="1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68"/>
      <c r="V194" s="68"/>
      <c r="W194" s="68"/>
      <c r="X194" s="72"/>
      <c r="Y194" s="72"/>
      <c r="Z194" s="72"/>
    </row>
    <row r="195" ht="14.25" customHeight="1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68"/>
      <c r="V195" s="68"/>
      <c r="W195" s="68"/>
      <c r="X195" s="72"/>
      <c r="Y195" s="72"/>
      <c r="Z195" s="72"/>
    </row>
    <row r="196" ht="14.25" customHeight="1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68"/>
      <c r="V196" s="68"/>
      <c r="W196" s="68"/>
      <c r="X196" s="72"/>
      <c r="Y196" s="72"/>
      <c r="Z196" s="72"/>
    </row>
    <row r="197" ht="14.25" customHeight="1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68"/>
      <c r="V197" s="68"/>
      <c r="W197" s="68"/>
      <c r="X197" s="72"/>
      <c r="Y197" s="72"/>
      <c r="Z197" s="72"/>
    </row>
    <row r="198" ht="14.25" customHeight="1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68"/>
      <c r="V198" s="68"/>
      <c r="W198" s="68"/>
      <c r="X198" s="72"/>
      <c r="Y198" s="72"/>
      <c r="Z198" s="72"/>
    </row>
    <row r="199" ht="14.25" customHeight="1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68"/>
      <c r="V199" s="68"/>
      <c r="W199" s="68"/>
      <c r="X199" s="72"/>
      <c r="Y199" s="72"/>
      <c r="Z199" s="72"/>
    </row>
    <row r="200" ht="14.25" customHeight="1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68"/>
      <c r="V200" s="68"/>
      <c r="W200" s="68"/>
      <c r="X200" s="72"/>
      <c r="Y200" s="72"/>
      <c r="Z200" s="72"/>
    </row>
    <row r="201" ht="14.25" customHeight="1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68"/>
      <c r="V201" s="68"/>
      <c r="W201" s="68"/>
      <c r="X201" s="72"/>
      <c r="Y201" s="72"/>
      <c r="Z201" s="72"/>
    </row>
    <row r="202" ht="14.25" customHeight="1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68"/>
      <c r="V202" s="68"/>
      <c r="W202" s="68"/>
      <c r="X202" s="72"/>
      <c r="Y202" s="72"/>
      <c r="Z202" s="72"/>
    </row>
    <row r="203" ht="14.25" customHeight="1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68"/>
      <c r="V203" s="68"/>
      <c r="W203" s="68"/>
      <c r="X203" s="72"/>
      <c r="Y203" s="72"/>
      <c r="Z203" s="72"/>
    </row>
    <row r="204" ht="14.25" customHeight="1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68"/>
      <c r="V204" s="68"/>
      <c r="W204" s="68"/>
      <c r="X204" s="72"/>
      <c r="Y204" s="72"/>
      <c r="Z204" s="72"/>
    </row>
    <row r="205" ht="14.25" customHeight="1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68"/>
      <c r="V205" s="68"/>
      <c r="W205" s="68"/>
      <c r="X205" s="72"/>
      <c r="Y205" s="72"/>
      <c r="Z205" s="72"/>
    </row>
    <row r="206" ht="14.25" customHeight="1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68"/>
      <c r="V206" s="68"/>
      <c r="W206" s="68"/>
      <c r="X206" s="72"/>
      <c r="Y206" s="72"/>
      <c r="Z206" s="72"/>
    </row>
    <row r="207" ht="14.25" customHeight="1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68"/>
      <c r="V207" s="68"/>
      <c r="W207" s="68"/>
      <c r="X207" s="72"/>
      <c r="Y207" s="72"/>
      <c r="Z207" s="72"/>
    </row>
    <row r="208" ht="14.25" customHeight="1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68"/>
      <c r="V208" s="68"/>
      <c r="W208" s="68"/>
      <c r="X208" s="72"/>
      <c r="Y208" s="72"/>
      <c r="Z208" s="72"/>
    </row>
    <row r="209" ht="14.25" customHeight="1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68"/>
      <c r="V209" s="68"/>
      <c r="W209" s="68"/>
      <c r="X209" s="72"/>
      <c r="Y209" s="72"/>
      <c r="Z209" s="72"/>
    </row>
    <row r="210" ht="14.25" customHeight="1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68"/>
      <c r="V210" s="68"/>
      <c r="W210" s="68"/>
      <c r="X210" s="72"/>
      <c r="Y210" s="72"/>
      <c r="Z210" s="72"/>
    </row>
    <row r="211" ht="14.25" customHeight="1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68"/>
      <c r="V211" s="68"/>
      <c r="W211" s="68"/>
      <c r="X211" s="72"/>
      <c r="Y211" s="72"/>
      <c r="Z211" s="72"/>
    </row>
    <row r="212" ht="14.25" customHeight="1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68"/>
      <c r="V212" s="68"/>
      <c r="W212" s="68"/>
      <c r="X212" s="72"/>
      <c r="Y212" s="72"/>
      <c r="Z212" s="72"/>
    </row>
    <row r="213" ht="14.25" customHeight="1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68"/>
      <c r="V213" s="68"/>
      <c r="W213" s="68"/>
      <c r="X213" s="72"/>
      <c r="Y213" s="72"/>
      <c r="Z213" s="72"/>
    </row>
    <row r="214" ht="14.25" customHeight="1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68"/>
      <c r="V214" s="68"/>
      <c r="W214" s="68"/>
      <c r="X214" s="72"/>
      <c r="Y214" s="72"/>
      <c r="Z214" s="72"/>
    </row>
    <row r="215" ht="14.25" customHeight="1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68"/>
      <c r="V215" s="68"/>
      <c r="W215" s="68"/>
      <c r="X215" s="72"/>
      <c r="Y215" s="72"/>
      <c r="Z215" s="72"/>
    </row>
    <row r="216" ht="14.25" customHeight="1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68"/>
      <c r="V216" s="68"/>
      <c r="W216" s="68"/>
      <c r="X216" s="72"/>
      <c r="Y216" s="72"/>
      <c r="Z216" s="72"/>
    </row>
    <row r="217" ht="14.25" customHeight="1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68"/>
      <c r="V217" s="68"/>
      <c r="W217" s="68"/>
      <c r="X217" s="72"/>
      <c r="Y217" s="72"/>
      <c r="Z217" s="72"/>
    </row>
    <row r="218" ht="14.25" customHeight="1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68"/>
      <c r="V218" s="68"/>
      <c r="W218" s="68"/>
      <c r="X218" s="72"/>
      <c r="Y218" s="72"/>
      <c r="Z218" s="72"/>
    </row>
    <row r="219" ht="14.25" customHeight="1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68"/>
      <c r="V219" s="68"/>
      <c r="W219" s="68"/>
      <c r="X219" s="72"/>
      <c r="Y219" s="72"/>
      <c r="Z219" s="72"/>
    </row>
    <row r="220" ht="14.25" customHeight="1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68"/>
      <c r="V220" s="68"/>
      <c r="W220" s="68"/>
      <c r="X220" s="72"/>
      <c r="Y220" s="72"/>
      <c r="Z220" s="72"/>
    </row>
    <row r="221" ht="14.25" customHeight="1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68"/>
      <c r="V221" s="68"/>
      <c r="W221" s="68"/>
      <c r="X221" s="72"/>
      <c r="Y221" s="72"/>
      <c r="Z221" s="72"/>
    </row>
    <row r="222" ht="14.25" customHeight="1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68"/>
      <c r="V222" s="68"/>
      <c r="W222" s="68"/>
      <c r="X222" s="72"/>
      <c r="Y222" s="72"/>
      <c r="Z222" s="72"/>
    </row>
    <row r="223" ht="14.25" customHeight="1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68"/>
      <c r="V223" s="68"/>
      <c r="W223" s="68"/>
      <c r="X223" s="72"/>
      <c r="Y223" s="72"/>
      <c r="Z223" s="72"/>
    </row>
    <row r="224" ht="14.25" customHeight="1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68"/>
      <c r="V224" s="68"/>
      <c r="W224" s="68"/>
      <c r="X224" s="72"/>
      <c r="Y224" s="72"/>
      <c r="Z224" s="72"/>
    </row>
    <row r="225" ht="14.25" customHeight="1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68"/>
      <c r="V225" s="68"/>
      <c r="W225" s="68"/>
      <c r="X225" s="72"/>
      <c r="Y225" s="72"/>
      <c r="Z225" s="72"/>
    </row>
    <row r="226" ht="14.25" customHeight="1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68"/>
      <c r="V226" s="68"/>
      <c r="W226" s="68"/>
      <c r="X226" s="72"/>
      <c r="Y226" s="72"/>
      <c r="Z226" s="72"/>
    </row>
    <row r="227" ht="14.25" customHeight="1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68"/>
      <c r="V227" s="68"/>
      <c r="W227" s="68"/>
      <c r="X227" s="72"/>
      <c r="Y227" s="72"/>
      <c r="Z227" s="72"/>
    </row>
    <row r="228" ht="14.25" customHeight="1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68"/>
      <c r="V228" s="68"/>
      <c r="W228" s="68"/>
      <c r="X228" s="72"/>
      <c r="Y228" s="72"/>
      <c r="Z228" s="72"/>
    </row>
    <row r="229" ht="14.25" customHeight="1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68"/>
      <c r="V229" s="68"/>
      <c r="W229" s="68"/>
      <c r="X229" s="72"/>
      <c r="Y229" s="72"/>
      <c r="Z229" s="72"/>
    </row>
    <row r="230" ht="14.25" customHeight="1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68"/>
      <c r="V230" s="68"/>
      <c r="W230" s="68"/>
      <c r="X230" s="72"/>
      <c r="Y230" s="72"/>
      <c r="Z230" s="72"/>
    </row>
    <row r="231" ht="14.25" customHeight="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68"/>
      <c r="V231" s="68"/>
      <c r="W231" s="68"/>
      <c r="X231" s="72"/>
      <c r="Y231" s="72"/>
      <c r="Z231" s="72"/>
    </row>
    <row r="232" ht="14.25" customHeight="1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68"/>
      <c r="V232" s="68"/>
      <c r="W232" s="68"/>
      <c r="X232" s="72"/>
      <c r="Y232" s="72"/>
      <c r="Z232" s="72"/>
    </row>
    <row r="233" ht="14.25" customHeight="1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68"/>
      <c r="V233" s="68"/>
      <c r="W233" s="68"/>
      <c r="X233" s="72"/>
      <c r="Y233" s="72"/>
      <c r="Z233" s="72"/>
    </row>
    <row r="234" ht="14.25" customHeight="1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68"/>
      <c r="V234" s="68"/>
      <c r="W234" s="68"/>
      <c r="X234" s="72"/>
      <c r="Y234" s="72"/>
      <c r="Z234" s="72"/>
    </row>
    <row r="235" ht="14.25" customHeight="1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68"/>
      <c r="V235" s="68"/>
      <c r="W235" s="68"/>
      <c r="X235" s="72"/>
      <c r="Y235" s="72"/>
      <c r="Z235" s="72"/>
    </row>
    <row r="236" ht="14.25" customHeight="1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68"/>
      <c r="V236" s="68"/>
      <c r="W236" s="68"/>
      <c r="X236" s="72"/>
      <c r="Y236" s="72"/>
      <c r="Z236" s="72"/>
    </row>
    <row r="237" ht="14.25" customHeight="1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68"/>
      <c r="V237" s="68"/>
      <c r="W237" s="68"/>
      <c r="X237" s="72"/>
      <c r="Y237" s="72"/>
      <c r="Z237" s="72"/>
    </row>
    <row r="238" ht="14.25" customHeight="1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68"/>
      <c r="V238" s="68"/>
      <c r="W238" s="68"/>
      <c r="X238" s="72"/>
      <c r="Y238" s="72"/>
      <c r="Z238" s="72"/>
    </row>
    <row r="239" ht="14.25" customHeight="1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68"/>
      <c r="V239" s="68"/>
      <c r="W239" s="68"/>
      <c r="X239" s="72"/>
      <c r="Y239" s="72"/>
      <c r="Z239" s="72"/>
    </row>
    <row r="240" ht="14.25" customHeight="1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68"/>
      <c r="V240" s="68"/>
      <c r="W240" s="68"/>
      <c r="X240" s="72"/>
      <c r="Y240" s="72"/>
      <c r="Z240" s="72"/>
    </row>
    <row r="241" ht="14.25" customHeight="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68"/>
      <c r="V241" s="68"/>
      <c r="W241" s="68"/>
      <c r="X241" s="72"/>
      <c r="Y241" s="72"/>
      <c r="Z241" s="72"/>
    </row>
    <row r="242" ht="14.25" customHeight="1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68"/>
      <c r="V242" s="68"/>
      <c r="W242" s="68"/>
      <c r="X242" s="72"/>
      <c r="Y242" s="72"/>
      <c r="Z242" s="72"/>
    </row>
    <row r="243" ht="14.25" customHeight="1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68"/>
      <c r="V243" s="68"/>
      <c r="W243" s="68"/>
      <c r="X243" s="72"/>
      <c r="Y243" s="72"/>
      <c r="Z243" s="72"/>
    </row>
    <row r="244" ht="14.25" customHeight="1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68"/>
      <c r="V244" s="68"/>
      <c r="W244" s="68"/>
      <c r="X244" s="72"/>
      <c r="Y244" s="72"/>
      <c r="Z244" s="72"/>
    </row>
    <row r="245" ht="14.25" customHeight="1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68"/>
      <c r="V245" s="68"/>
      <c r="W245" s="68"/>
      <c r="X245" s="72"/>
      <c r="Y245" s="72"/>
      <c r="Z245" s="72"/>
    </row>
    <row r="246" ht="14.25" customHeight="1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68"/>
      <c r="V246" s="68"/>
      <c r="W246" s="68"/>
      <c r="X246" s="72"/>
      <c r="Y246" s="72"/>
      <c r="Z246" s="72"/>
    </row>
    <row r="247" ht="14.25" customHeight="1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68"/>
      <c r="V247" s="68"/>
      <c r="W247" s="68"/>
      <c r="X247" s="72"/>
      <c r="Y247" s="72"/>
      <c r="Z247" s="72"/>
    </row>
    <row r="248" ht="14.25" customHeight="1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68"/>
      <c r="V248" s="68"/>
      <c r="W248" s="68"/>
      <c r="X248" s="72"/>
      <c r="Y248" s="72"/>
      <c r="Z248" s="72"/>
    </row>
    <row r="249" ht="14.25" customHeight="1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68"/>
      <c r="V249" s="68"/>
      <c r="W249" s="68"/>
      <c r="X249" s="72"/>
      <c r="Y249" s="72"/>
      <c r="Z249" s="72"/>
    </row>
    <row r="250" ht="14.25" customHeight="1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68"/>
      <c r="V250" s="68"/>
      <c r="W250" s="68"/>
      <c r="X250" s="72"/>
      <c r="Y250" s="72"/>
      <c r="Z250" s="72"/>
    </row>
    <row r="251" ht="14.25" customHeight="1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68"/>
      <c r="V251" s="68"/>
      <c r="W251" s="68"/>
      <c r="X251" s="72"/>
      <c r="Y251" s="72"/>
      <c r="Z251" s="72"/>
    </row>
    <row r="252" ht="14.25" customHeight="1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68"/>
      <c r="V252" s="68"/>
      <c r="W252" s="68"/>
      <c r="X252" s="72"/>
      <c r="Y252" s="72"/>
      <c r="Z252" s="72"/>
    </row>
    <row r="253" ht="14.25" customHeight="1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68"/>
      <c r="V253" s="68"/>
      <c r="W253" s="68"/>
      <c r="X253" s="72"/>
      <c r="Y253" s="72"/>
      <c r="Z253" s="72"/>
    </row>
    <row r="254" ht="14.25" customHeight="1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68"/>
      <c r="V254" s="68"/>
      <c r="W254" s="68"/>
      <c r="X254" s="72"/>
      <c r="Y254" s="72"/>
      <c r="Z254" s="72"/>
    </row>
    <row r="255" ht="14.25" customHeight="1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68"/>
      <c r="V255" s="68"/>
      <c r="W255" s="68"/>
      <c r="X255" s="72"/>
      <c r="Y255" s="72"/>
      <c r="Z255" s="72"/>
    </row>
    <row r="256" ht="14.25" customHeight="1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68"/>
      <c r="V256" s="68"/>
      <c r="W256" s="68"/>
      <c r="X256" s="72"/>
      <c r="Y256" s="72"/>
      <c r="Z256" s="72"/>
    </row>
    <row r="257" ht="14.25" customHeight="1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68"/>
      <c r="V257" s="68"/>
      <c r="W257" s="68"/>
      <c r="X257" s="72"/>
      <c r="Y257" s="72"/>
      <c r="Z257" s="72"/>
    </row>
    <row r="258" ht="14.25" customHeight="1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68"/>
      <c r="V258" s="68"/>
      <c r="W258" s="68"/>
      <c r="X258" s="72"/>
      <c r="Y258" s="72"/>
      <c r="Z258" s="72"/>
    </row>
    <row r="259" ht="14.25" customHeight="1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68"/>
      <c r="V259" s="68"/>
      <c r="W259" s="68"/>
      <c r="X259" s="72"/>
      <c r="Y259" s="72"/>
      <c r="Z259" s="72"/>
    </row>
    <row r="260" ht="14.25" customHeight="1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68"/>
      <c r="V260" s="68"/>
      <c r="W260" s="68"/>
      <c r="X260" s="72"/>
      <c r="Y260" s="72"/>
      <c r="Z260" s="72"/>
    </row>
    <row r="261" ht="14.25" customHeight="1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68"/>
      <c r="V261" s="68"/>
      <c r="W261" s="68"/>
      <c r="X261" s="72"/>
      <c r="Y261" s="72"/>
      <c r="Z261" s="72"/>
    </row>
    <row r="262" ht="14.25" customHeight="1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68"/>
      <c r="V262" s="68"/>
      <c r="W262" s="68"/>
      <c r="X262" s="72"/>
      <c r="Y262" s="72"/>
      <c r="Z262" s="72"/>
    </row>
    <row r="263" ht="14.25" customHeight="1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68"/>
      <c r="V263" s="68"/>
      <c r="W263" s="68"/>
      <c r="X263" s="72"/>
      <c r="Y263" s="72"/>
      <c r="Z263" s="72"/>
    </row>
    <row r="264" ht="14.25" customHeight="1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68"/>
      <c r="V264" s="68"/>
      <c r="W264" s="68"/>
      <c r="X264" s="72"/>
      <c r="Y264" s="72"/>
      <c r="Z264" s="72"/>
    </row>
    <row r="265" ht="14.25" customHeight="1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68"/>
      <c r="V265" s="68"/>
      <c r="W265" s="68"/>
      <c r="X265" s="72"/>
      <c r="Y265" s="72"/>
      <c r="Z265" s="72"/>
    </row>
    <row r="266" ht="14.25" customHeight="1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68"/>
      <c r="V266" s="68"/>
      <c r="W266" s="68"/>
      <c r="X266" s="72"/>
      <c r="Y266" s="72"/>
      <c r="Z266" s="72"/>
    </row>
    <row r="267" ht="14.25" customHeight="1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68"/>
      <c r="V267" s="68"/>
      <c r="W267" s="68"/>
      <c r="X267" s="72"/>
      <c r="Y267" s="72"/>
      <c r="Z267" s="72"/>
    </row>
    <row r="268" ht="14.25" customHeight="1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68"/>
      <c r="V268" s="68"/>
      <c r="W268" s="68"/>
      <c r="X268" s="72"/>
      <c r="Y268" s="72"/>
      <c r="Z268" s="72"/>
    </row>
    <row r="269" ht="14.25" customHeight="1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68"/>
      <c r="V269" s="68"/>
      <c r="W269" s="68"/>
      <c r="X269" s="72"/>
      <c r="Y269" s="72"/>
      <c r="Z269" s="72"/>
    </row>
    <row r="270" ht="14.25" customHeight="1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68"/>
      <c r="V270" s="68"/>
      <c r="W270" s="68"/>
      <c r="X270" s="72"/>
      <c r="Y270" s="72"/>
      <c r="Z270" s="72"/>
    </row>
    <row r="271" ht="14.25" customHeight="1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68"/>
      <c r="V271" s="68"/>
      <c r="W271" s="68"/>
      <c r="X271" s="72"/>
      <c r="Y271" s="72"/>
      <c r="Z271" s="72"/>
    </row>
    <row r="272" ht="14.25" customHeight="1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68"/>
      <c r="V272" s="68"/>
      <c r="W272" s="68"/>
      <c r="X272" s="72"/>
      <c r="Y272" s="72"/>
      <c r="Z272" s="72"/>
    </row>
    <row r="273" ht="14.25" customHeight="1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68"/>
      <c r="V273" s="68"/>
      <c r="W273" s="68"/>
      <c r="X273" s="72"/>
      <c r="Y273" s="72"/>
      <c r="Z273" s="72"/>
    </row>
    <row r="274" ht="14.25" customHeight="1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68"/>
      <c r="V274" s="68"/>
      <c r="W274" s="68"/>
      <c r="X274" s="72"/>
      <c r="Y274" s="72"/>
      <c r="Z274" s="72"/>
    </row>
    <row r="275" ht="14.25" customHeight="1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68"/>
      <c r="V275" s="68"/>
      <c r="W275" s="68"/>
      <c r="X275" s="72"/>
      <c r="Y275" s="72"/>
      <c r="Z275" s="72"/>
    </row>
    <row r="276" ht="14.25" customHeight="1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68"/>
      <c r="V276" s="68"/>
      <c r="W276" s="68"/>
      <c r="X276" s="72"/>
      <c r="Y276" s="72"/>
      <c r="Z276" s="72"/>
    </row>
    <row r="277" ht="14.25" customHeight="1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68"/>
      <c r="V277" s="68"/>
      <c r="W277" s="68"/>
      <c r="X277" s="72"/>
      <c r="Y277" s="72"/>
      <c r="Z277" s="72"/>
    </row>
    <row r="278" ht="14.25" customHeight="1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68"/>
      <c r="V278" s="68"/>
      <c r="W278" s="68"/>
      <c r="X278" s="72"/>
      <c r="Y278" s="72"/>
      <c r="Z278" s="72"/>
    </row>
    <row r="279" ht="14.25" customHeight="1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68"/>
      <c r="V279" s="68"/>
      <c r="W279" s="68"/>
      <c r="X279" s="72"/>
      <c r="Y279" s="72"/>
      <c r="Z279" s="72"/>
    </row>
    <row r="280" ht="14.25" customHeight="1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68"/>
      <c r="V280" s="68"/>
      <c r="W280" s="68"/>
      <c r="X280" s="72"/>
      <c r="Y280" s="72"/>
      <c r="Z280" s="72"/>
    </row>
    <row r="281" ht="14.25" customHeight="1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68"/>
      <c r="V281" s="68"/>
      <c r="W281" s="68"/>
      <c r="X281" s="72"/>
      <c r="Y281" s="72"/>
      <c r="Z281" s="72"/>
    </row>
    <row r="282" ht="14.25" customHeight="1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68"/>
      <c r="V282" s="68"/>
      <c r="W282" s="68"/>
      <c r="X282" s="72"/>
      <c r="Y282" s="72"/>
      <c r="Z282" s="72"/>
    </row>
    <row r="283" ht="14.25" customHeight="1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68"/>
      <c r="V283" s="68"/>
      <c r="W283" s="68"/>
      <c r="X283" s="72"/>
      <c r="Y283" s="72"/>
      <c r="Z283" s="72"/>
    </row>
    <row r="284" ht="14.25" customHeight="1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68"/>
      <c r="V284" s="68"/>
      <c r="W284" s="68"/>
      <c r="X284" s="72"/>
      <c r="Y284" s="72"/>
      <c r="Z284" s="72"/>
    </row>
    <row r="285" ht="14.25" customHeight="1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68"/>
      <c r="V285" s="68"/>
      <c r="W285" s="68"/>
      <c r="X285" s="72"/>
      <c r="Y285" s="72"/>
      <c r="Z285" s="72"/>
    </row>
    <row r="286" ht="14.25" customHeight="1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68"/>
      <c r="V286" s="68"/>
      <c r="W286" s="68"/>
      <c r="X286" s="72"/>
      <c r="Y286" s="72"/>
      <c r="Z286" s="72"/>
    </row>
    <row r="287" ht="14.25" customHeight="1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68"/>
      <c r="V287" s="68"/>
      <c r="W287" s="68"/>
      <c r="X287" s="72"/>
      <c r="Y287" s="72"/>
      <c r="Z287" s="72"/>
    </row>
    <row r="288" ht="14.25" customHeight="1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68"/>
      <c r="V288" s="68"/>
      <c r="W288" s="68"/>
      <c r="X288" s="72"/>
      <c r="Y288" s="72"/>
      <c r="Z288" s="72"/>
    </row>
    <row r="289" ht="14.25" customHeight="1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68"/>
      <c r="V289" s="68"/>
      <c r="W289" s="68"/>
      <c r="X289" s="72"/>
      <c r="Y289" s="72"/>
      <c r="Z289" s="72"/>
    </row>
    <row r="290" ht="14.25" customHeight="1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68"/>
      <c r="V290" s="68"/>
      <c r="W290" s="68"/>
      <c r="X290" s="72"/>
      <c r="Y290" s="72"/>
      <c r="Z290" s="72"/>
    </row>
  </sheetData>
  <mergeCells count="11">
    <mergeCell ref="C5:E5"/>
    <mergeCell ref="F5:H5"/>
    <mergeCell ref="I5:K5"/>
    <mergeCell ref="L5:N5"/>
    <mergeCell ref="O5:Q5"/>
    <mergeCell ref="R5:T5"/>
    <mergeCell ref="U5:W5"/>
    <mergeCell ref="X5:Z5"/>
    <mergeCell ref="A1:Z3"/>
    <mergeCell ref="A4:Z4"/>
    <mergeCell ref="A5:B5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46.0"/>
    <col customWidth="1" min="3" max="4" width="5.71"/>
    <col customWidth="1" min="5" max="5" width="5.57"/>
    <col customWidth="1" min="6" max="7" width="5.71"/>
    <col customWidth="1" min="8" max="8" width="5.57"/>
    <col customWidth="1" min="9" max="10" width="5.71"/>
    <col customWidth="1" min="11" max="11" width="5.57"/>
    <col customWidth="1" min="12" max="13" width="5.71"/>
    <col customWidth="1" min="14" max="14" width="5.57"/>
    <col customWidth="1" min="15" max="16" width="5.71"/>
    <col customWidth="1" min="17" max="17" width="5.57"/>
    <col customWidth="1" min="18" max="19" width="5.71"/>
    <col customWidth="1" min="20" max="20" width="5.57"/>
    <col customWidth="1" min="21" max="22" width="5.71"/>
    <col customWidth="1" min="23" max="23" width="5.57"/>
    <col customWidth="1" min="24" max="26" width="12.14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ht="14.25" customHeight="1">
      <c r="A2" s="4"/>
      <c r="Z2" s="5"/>
    </row>
    <row r="3" ht="14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</row>
    <row r="4" ht="57.75" customHeight="1">
      <c r="A4" s="9" t="s">
        <v>101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</row>
    <row r="5" ht="14.25" customHeight="1">
      <c r="A5" s="12" t="s">
        <v>2</v>
      </c>
      <c r="B5" s="11"/>
      <c r="C5" s="13" t="s">
        <v>3</v>
      </c>
      <c r="D5" s="10"/>
      <c r="E5" s="11"/>
      <c r="F5" s="14" t="s">
        <v>4</v>
      </c>
      <c r="G5" s="10"/>
      <c r="H5" s="11"/>
      <c r="I5" s="15" t="s">
        <v>5</v>
      </c>
      <c r="J5" s="10"/>
      <c r="K5" s="11"/>
      <c r="L5" s="16" t="s">
        <v>6</v>
      </c>
      <c r="M5" s="10"/>
      <c r="N5" s="11"/>
      <c r="O5" s="17" t="s">
        <v>7</v>
      </c>
      <c r="P5" s="10"/>
      <c r="Q5" s="11"/>
      <c r="R5" s="12" t="s">
        <v>8</v>
      </c>
      <c r="S5" s="10"/>
      <c r="T5" s="11"/>
      <c r="U5" s="18" t="s">
        <v>9</v>
      </c>
      <c r="V5" s="10"/>
      <c r="W5" s="11"/>
      <c r="X5" s="19" t="s">
        <v>10</v>
      </c>
      <c r="Y5" s="10"/>
      <c r="Z5" s="11"/>
    </row>
    <row r="6" ht="14.25" customHeight="1">
      <c r="A6" s="21" t="s">
        <v>11</v>
      </c>
      <c r="B6" s="21" t="s">
        <v>12</v>
      </c>
      <c r="C6" s="22" t="s">
        <v>13</v>
      </c>
      <c r="D6" s="22" t="s">
        <v>14</v>
      </c>
      <c r="E6" s="22" t="s">
        <v>15</v>
      </c>
      <c r="F6" s="22" t="s">
        <v>13</v>
      </c>
      <c r="G6" s="22" t="s">
        <v>14</v>
      </c>
      <c r="H6" s="22" t="s">
        <v>15</v>
      </c>
      <c r="I6" s="22" t="s">
        <v>13</v>
      </c>
      <c r="J6" s="22" t="s">
        <v>14</v>
      </c>
      <c r="K6" s="22" t="s">
        <v>15</v>
      </c>
      <c r="L6" s="22" t="s">
        <v>13</v>
      </c>
      <c r="M6" s="22" t="s">
        <v>14</v>
      </c>
      <c r="N6" s="22" t="s">
        <v>15</v>
      </c>
      <c r="O6" s="22" t="s">
        <v>13</v>
      </c>
      <c r="P6" s="22" t="s">
        <v>14</v>
      </c>
      <c r="Q6" s="22" t="s">
        <v>15</v>
      </c>
      <c r="R6" s="22" t="s">
        <v>13</v>
      </c>
      <c r="S6" s="22" t="s">
        <v>14</v>
      </c>
      <c r="T6" s="22" t="s">
        <v>15</v>
      </c>
      <c r="U6" s="22" t="s">
        <v>13</v>
      </c>
      <c r="V6" s="22" t="s">
        <v>14</v>
      </c>
      <c r="W6" s="22" t="s">
        <v>15</v>
      </c>
      <c r="X6" s="22" t="s">
        <v>13</v>
      </c>
      <c r="Y6" s="22" t="s">
        <v>14</v>
      </c>
      <c r="Z6" s="22" t="s">
        <v>15</v>
      </c>
    </row>
    <row r="7" ht="14.25" customHeight="1">
      <c r="A7" s="23"/>
      <c r="B7" s="23" t="s">
        <v>16</v>
      </c>
      <c r="C7" s="24">
        <v>8.0</v>
      </c>
      <c r="D7" s="24">
        <v>6.0</v>
      </c>
      <c r="E7" s="24">
        <v>4.0</v>
      </c>
      <c r="F7" s="24">
        <v>10.0</v>
      </c>
      <c r="G7" s="24">
        <v>7.0</v>
      </c>
      <c r="H7" s="24">
        <v>2.0</v>
      </c>
      <c r="I7" s="24">
        <v>9.0</v>
      </c>
      <c r="J7" s="24">
        <v>6.0</v>
      </c>
      <c r="K7" s="24">
        <v>8.0</v>
      </c>
      <c r="L7" s="24">
        <v>8.0</v>
      </c>
      <c r="M7" s="24">
        <v>4.0</v>
      </c>
      <c r="N7" s="24">
        <v>3.0</v>
      </c>
      <c r="O7" s="24">
        <v>7.0</v>
      </c>
      <c r="P7" s="24">
        <v>6.0</v>
      </c>
      <c r="Q7" s="24">
        <v>2.0</v>
      </c>
      <c r="R7" s="24">
        <v>6.0</v>
      </c>
      <c r="S7" s="24">
        <v>0.0</v>
      </c>
      <c r="T7" s="24">
        <v>8.0</v>
      </c>
      <c r="U7" s="25" t="str">
        <f t="shared" ref="U7:W7" si="1">(C7+F7+I7+L7+O7+R7)</f>
        <v>48</v>
      </c>
      <c r="V7" s="25" t="str">
        <f t="shared" si="1"/>
        <v>29</v>
      </c>
      <c r="W7" s="25" t="str">
        <f t="shared" si="1"/>
        <v>27</v>
      </c>
      <c r="X7" s="24" t="str">
        <f t="shared" ref="X7:X90" si="3">(U7*100)/48</f>
        <v>100</v>
      </c>
      <c r="Y7" s="24" t="str">
        <f t="shared" ref="Y7:Y90" si="4">(V7*100)/29</f>
        <v>100</v>
      </c>
      <c r="Z7" s="24" t="str">
        <f t="shared" ref="Z7:Z90" si="5">(W7*100/27)</f>
        <v>100</v>
      </c>
    </row>
    <row r="8" ht="14.25" customHeight="1">
      <c r="A8" s="27">
        <v>1.0</v>
      </c>
      <c r="B8" s="28" t="s">
        <v>17</v>
      </c>
      <c r="C8" s="29">
        <v>6.0</v>
      </c>
      <c r="D8" s="29">
        <v>6.0</v>
      </c>
      <c r="E8" s="29">
        <v>4.0</v>
      </c>
      <c r="F8" s="30">
        <v>9.0</v>
      </c>
      <c r="G8" s="31">
        <v>4.0</v>
      </c>
      <c r="H8" s="31">
        <v>2.0</v>
      </c>
      <c r="I8" s="32">
        <v>6.0</v>
      </c>
      <c r="J8" s="32">
        <v>4.0</v>
      </c>
      <c r="K8" s="32">
        <v>6.0</v>
      </c>
      <c r="L8" s="33">
        <v>6.0</v>
      </c>
      <c r="M8" s="33">
        <v>4.0</v>
      </c>
      <c r="N8" s="33">
        <v>2.0</v>
      </c>
      <c r="O8" s="34">
        <v>5.0</v>
      </c>
      <c r="P8" s="35">
        <v>2.0</v>
      </c>
      <c r="Q8" s="35">
        <v>1.0</v>
      </c>
      <c r="R8" s="36">
        <v>4.0</v>
      </c>
      <c r="S8" s="36"/>
      <c r="T8" s="36">
        <v>5.0</v>
      </c>
      <c r="U8" s="37" t="str">
        <f t="shared" ref="U8:W8" si="2">(C8+F8+I8+L8+O8+R8)</f>
        <v>36</v>
      </c>
      <c r="V8" s="37" t="str">
        <f t="shared" si="2"/>
        <v>20</v>
      </c>
      <c r="W8" s="37" t="str">
        <f t="shared" si="2"/>
        <v>20</v>
      </c>
      <c r="X8" s="26" t="str">
        <f t="shared" si="3"/>
        <v>75.00</v>
      </c>
      <c r="Y8" s="26" t="str">
        <f t="shared" si="4"/>
        <v>68.97</v>
      </c>
      <c r="Z8" s="26" t="str">
        <f t="shared" si="5"/>
        <v>74.07</v>
      </c>
    </row>
    <row r="9" ht="14.25" customHeight="1">
      <c r="A9" s="27">
        <v>2.0</v>
      </c>
      <c r="B9" s="28" t="s">
        <v>18</v>
      </c>
      <c r="C9" s="29">
        <v>6.0</v>
      </c>
      <c r="D9" s="29">
        <v>6.0</v>
      </c>
      <c r="E9" s="29">
        <v>3.0</v>
      </c>
      <c r="F9" s="31">
        <v>4.0</v>
      </c>
      <c r="G9" s="30">
        <v>2.0</v>
      </c>
      <c r="H9" s="31">
        <v>2.0</v>
      </c>
      <c r="I9" s="32">
        <v>5.0</v>
      </c>
      <c r="J9" s="32">
        <v>3.0</v>
      </c>
      <c r="K9" s="32">
        <v>5.0</v>
      </c>
      <c r="L9" s="33">
        <v>4.0</v>
      </c>
      <c r="M9" s="33">
        <v>0.0</v>
      </c>
      <c r="N9" s="33">
        <v>1.0</v>
      </c>
      <c r="O9" s="38">
        <v>5.0</v>
      </c>
      <c r="P9" s="39">
        <v>1.0</v>
      </c>
      <c r="Q9" s="39">
        <v>1.0</v>
      </c>
      <c r="R9" s="36">
        <v>2.0</v>
      </c>
      <c r="S9" s="36"/>
      <c r="T9" s="36">
        <v>5.0</v>
      </c>
      <c r="U9" s="37" t="str">
        <f t="shared" ref="U9:W9" si="6">(C9+F9+I9+L9+O9+R9)</f>
        <v>26</v>
      </c>
      <c r="V9" s="37" t="str">
        <f t="shared" si="6"/>
        <v>12</v>
      </c>
      <c r="W9" s="37" t="str">
        <f t="shared" si="6"/>
        <v>17</v>
      </c>
      <c r="X9" s="26" t="str">
        <f t="shared" si="3"/>
        <v>54.17</v>
      </c>
      <c r="Y9" s="26" t="str">
        <f t="shared" si="4"/>
        <v>41.38</v>
      </c>
      <c r="Z9" s="26" t="str">
        <f t="shared" si="5"/>
        <v>62.96</v>
      </c>
    </row>
    <row r="10" ht="14.25" customHeight="1">
      <c r="A10" s="27">
        <v>3.0</v>
      </c>
      <c r="B10" s="28" t="s">
        <v>19</v>
      </c>
      <c r="C10" s="29">
        <v>5.0</v>
      </c>
      <c r="D10" s="29">
        <v>1.0</v>
      </c>
      <c r="E10" s="29">
        <v>0.0</v>
      </c>
      <c r="F10" s="30">
        <v>3.0</v>
      </c>
      <c r="G10" s="30">
        <v>1.0</v>
      </c>
      <c r="H10" s="30">
        <v>0.0</v>
      </c>
      <c r="I10" s="32">
        <v>2.0</v>
      </c>
      <c r="J10" s="32">
        <v>1.0</v>
      </c>
      <c r="K10" s="32">
        <v>2.0</v>
      </c>
      <c r="L10" s="33">
        <v>1.0</v>
      </c>
      <c r="M10" s="33">
        <v>0.0</v>
      </c>
      <c r="N10" s="33">
        <v>1.0</v>
      </c>
      <c r="O10" s="38">
        <v>5.0</v>
      </c>
      <c r="P10" s="39">
        <v>0.0</v>
      </c>
      <c r="Q10" s="39">
        <v>0.0</v>
      </c>
      <c r="R10" s="36">
        <v>1.0</v>
      </c>
      <c r="S10" s="36"/>
      <c r="T10" s="36">
        <v>2.0</v>
      </c>
      <c r="U10" s="37" t="str">
        <f t="shared" ref="U10:W10" si="7">(C10+F10+I10+L10+O10+R10)</f>
        <v>17</v>
      </c>
      <c r="V10" s="37" t="str">
        <f t="shared" si="7"/>
        <v>3</v>
      </c>
      <c r="W10" s="37" t="str">
        <f t="shared" si="7"/>
        <v>5</v>
      </c>
      <c r="X10" s="26" t="str">
        <f t="shared" si="3"/>
        <v>35.42</v>
      </c>
      <c r="Y10" s="26" t="str">
        <f t="shared" si="4"/>
        <v>10.34</v>
      </c>
      <c r="Z10" s="26" t="str">
        <f t="shared" si="5"/>
        <v>18.52</v>
      </c>
    </row>
    <row r="11" ht="14.25" customHeight="1">
      <c r="A11" s="27">
        <v>4.0</v>
      </c>
      <c r="B11" s="28" t="s">
        <v>20</v>
      </c>
      <c r="C11" s="29">
        <v>6.0</v>
      </c>
      <c r="D11" s="29">
        <v>4.0</v>
      </c>
      <c r="E11" s="29">
        <v>2.0</v>
      </c>
      <c r="F11" s="31">
        <v>7.0</v>
      </c>
      <c r="G11" s="31">
        <v>4.0</v>
      </c>
      <c r="H11" s="31">
        <v>2.0</v>
      </c>
      <c r="I11" s="32">
        <v>6.0</v>
      </c>
      <c r="J11" s="32">
        <v>4.0</v>
      </c>
      <c r="K11" s="32">
        <v>6.0</v>
      </c>
      <c r="L11" s="33">
        <v>4.0</v>
      </c>
      <c r="M11" s="33">
        <v>4.0</v>
      </c>
      <c r="N11" s="33">
        <v>2.0</v>
      </c>
      <c r="O11" s="38">
        <v>5.0</v>
      </c>
      <c r="P11" s="39">
        <v>3.0</v>
      </c>
      <c r="Q11" s="39">
        <v>0.0</v>
      </c>
      <c r="R11" s="36">
        <v>3.0</v>
      </c>
      <c r="S11" s="36"/>
      <c r="T11" s="36">
        <v>4.0</v>
      </c>
      <c r="U11" s="37" t="str">
        <f t="shared" ref="U11:W11" si="8">(C11+F11+I11+L11+O11+R11)</f>
        <v>31</v>
      </c>
      <c r="V11" s="37" t="str">
        <f t="shared" si="8"/>
        <v>19</v>
      </c>
      <c r="W11" s="37" t="str">
        <f t="shared" si="8"/>
        <v>16</v>
      </c>
      <c r="X11" s="26" t="str">
        <f t="shared" si="3"/>
        <v>64.58</v>
      </c>
      <c r="Y11" s="26" t="str">
        <f t="shared" si="4"/>
        <v>65.52</v>
      </c>
      <c r="Z11" s="26" t="str">
        <f t="shared" si="5"/>
        <v>59.26</v>
      </c>
    </row>
    <row r="12" ht="14.25" customHeight="1">
      <c r="A12" s="27">
        <v>5.0</v>
      </c>
      <c r="B12" s="28" t="s">
        <v>21</v>
      </c>
      <c r="C12" s="29">
        <v>3.0</v>
      </c>
      <c r="D12" s="29">
        <v>6.0</v>
      </c>
      <c r="E12" s="29">
        <v>3.0</v>
      </c>
      <c r="F12" s="31">
        <v>8.0</v>
      </c>
      <c r="G12" s="30">
        <v>2.0</v>
      </c>
      <c r="H12" s="31">
        <v>2.0</v>
      </c>
      <c r="I12" s="32">
        <v>6.0</v>
      </c>
      <c r="J12" s="32">
        <v>5.0</v>
      </c>
      <c r="K12" s="32">
        <v>5.0</v>
      </c>
      <c r="L12" s="33">
        <v>6.0</v>
      </c>
      <c r="M12" s="33">
        <v>2.0</v>
      </c>
      <c r="N12" s="33">
        <v>2.0</v>
      </c>
      <c r="O12" s="38">
        <v>4.0</v>
      </c>
      <c r="P12" s="39">
        <v>2.0</v>
      </c>
      <c r="Q12" s="39">
        <v>1.0</v>
      </c>
      <c r="R12" s="36">
        <v>5.0</v>
      </c>
      <c r="S12" s="36"/>
      <c r="T12" s="36">
        <v>3.0</v>
      </c>
      <c r="U12" s="37" t="str">
        <f t="shared" ref="U12:W12" si="9">(C12+F12+I12+L12+O12+R12)</f>
        <v>32</v>
      </c>
      <c r="V12" s="37" t="str">
        <f t="shared" si="9"/>
        <v>17</v>
      </c>
      <c r="W12" s="37" t="str">
        <f t="shared" si="9"/>
        <v>16</v>
      </c>
      <c r="X12" s="26" t="str">
        <f t="shared" si="3"/>
        <v>66.67</v>
      </c>
      <c r="Y12" s="26" t="str">
        <f t="shared" si="4"/>
        <v>58.62</v>
      </c>
      <c r="Z12" s="26" t="str">
        <f t="shared" si="5"/>
        <v>59.26</v>
      </c>
    </row>
    <row r="13" ht="14.25" customHeight="1">
      <c r="A13" s="27">
        <v>6.0</v>
      </c>
      <c r="B13" s="28" t="s">
        <v>22</v>
      </c>
      <c r="C13" s="29">
        <v>5.0</v>
      </c>
      <c r="D13" s="29">
        <v>3.0</v>
      </c>
      <c r="E13" s="29">
        <v>0.0</v>
      </c>
      <c r="F13" s="30">
        <v>2.0</v>
      </c>
      <c r="G13" s="30">
        <v>1.0</v>
      </c>
      <c r="H13" s="30">
        <v>0.0</v>
      </c>
      <c r="I13" s="32">
        <v>2.0</v>
      </c>
      <c r="J13" s="32">
        <v>1.0</v>
      </c>
      <c r="K13" s="32">
        <v>1.0</v>
      </c>
      <c r="L13" s="33">
        <v>2.0</v>
      </c>
      <c r="M13" s="33">
        <v>2.0</v>
      </c>
      <c r="N13" s="33">
        <v>1.0</v>
      </c>
      <c r="O13" s="38">
        <v>6.0</v>
      </c>
      <c r="P13" s="39">
        <v>0.0</v>
      </c>
      <c r="Q13" s="39">
        <v>1.0</v>
      </c>
      <c r="R13" s="36">
        <v>1.0</v>
      </c>
      <c r="S13" s="36"/>
      <c r="T13" s="36">
        <v>1.0</v>
      </c>
      <c r="U13" s="37" t="str">
        <f t="shared" ref="U13:W13" si="10">(C13+F13+I13+L13+O13+R13)</f>
        <v>18</v>
      </c>
      <c r="V13" s="37" t="str">
        <f t="shared" si="10"/>
        <v>7</v>
      </c>
      <c r="W13" s="37" t="str">
        <f t="shared" si="10"/>
        <v>4</v>
      </c>
      <c r="X13" s="26" t="str">
        <f t="shared" si="3"/>
        <v>37.50</v>
      </c>
      <c r="Y13" s="26" t="str">
        <f t="shared" si="4"/>
        <v>24.14</v>
      </c>
      <c r="Z13" s="26" t="str">
        <f t="shared" si="5"/>
        <v>14.81</v>
      </c>
    </row>
    <row r="14" ht="14.25" customHeight="1">
      <c r="A14" s="27">
        <v>7.0</v>
      </c>
      <c r="B14" s="28" t="s">
        <v>23</v>
      </c>
      <c r="C14" s="29">
        <v>2.0</v>
      </c>
      <c r="D14" s="29">
        <v>4.0</v>
      </c>
      <c r="E14" s="29">
        <v>2.0</v>
      </c>
      <c r="F14" s="31">
        <v>6.0</v>
      </c>
      <c r="G14" s="30">
        <v>4.0</v>
      </c>
      <c r="H14" s="31">
        <v>2.0</v>
      </c>
      <c r="I14" s="32">
        <v>6.0</v>
      </c>
      <c r="J14" s="32">
        <v>4.0</v>
      </c>
      <c r="K14" s="32">
        <v>6.0</v>
      </c>
      <c r="L14" s="33">
        <v>4.0</v>
      </c>
      <c r="M14" s="33">
        <v>4.0</v>
      </c>
      <c r="N14" s="33">
        <v>2.0</v>
      </c>
      <c r="O14" s="38">
        <v>6.0</v>
      </c>
      <c r="P14" s="39">
        <v>3.0</v>
      </c>
      <c r="Q14" s="39">
        <v>0.0</v>
      </c>
      <c r="R14" s="36">
        <v>2.0</v>
      </c>
      <c r="S14" s="36"/>
      <c r="T14" s="36">
        <v>4.0</v>
      </c>
      <c r="U14" s="37" t="str">
        <f t="shared" ref="U14:W14" si="11">(C14+F14+I14+L14+O14+R14)</f>
        <v>26</v>
      </c>
      <c r="V14" s="37" t="str">
        <f t="shared" si="11"/>
        <v>19</v>
      </c>
      <c r="W14" s="37" t="str">
        <f t="shared" si="11"/>
        <v>16</v>
      </c>
      <c r="X14" s="26" t="str">
        <f t="shared" si="3"/>
        <v>54.17</v>
      </c>
      <c r="Y14" s="26" t="str">
        <f t="shared" si="4"/>
        <v>65.52</v>
      </c>
      <c r="Z14" s="26" t="str">
        <f t="shared" si="5"/>
        <v>59.26</v>
      </c>
    </row>
    <row r="15" ht="14.25" customHeight="1">
      <c r="A15" s="27">
        <v>8.0</v>
      </c>
      <c r="B15" s="28" t="s">
        <v>24</v>
      </c>
      <c r="C15" s="29">
        <v>6.0</v>
      </c>
      <c r="D15" s="29">
        <v>6.0</v>
      </c>
      <c r="E15" s="29">
        <v>2.0</v>
      </c>
      <c r="F15" s="30">
        <v>8.0</v>
      </c>
      <c r="G15" s="30">
        <v>2.0</v>
      </c>
      <c r="H15" s="30">
        <v>2.0</v>
      </c>
      <c r="I15" s="32">
        <v>5.0</v>
      </c>
      <c r="J15" s="32">
        <v>4.0</v>
      </c>
      <c r="K15" s="32">
        <v>6.0</v>
      </c>
      <c r="L15" s="33">
        <v>6.0</v>
      </c>
      <c r="M15" s="33">
        <v>4.0</v>
      </c>
      <c r="N15" s="33">
        <v>2.0</v>
      </c>
      <c r="O15" s="38">
        <v>6.0</v>
      </c>
      <c r="P15" s="39">
        <v>1.0</v>
      </c>
      <c r="Q15" s="39">
        <v>1.0</v>
      </c>
      <c r="R15" s="36">
        <v>4.0</v>
      </c>
      <c r="S15" s="36"/>
      <c r="T15" s="36">
        <v>3.0</v>
      </c>
      <c r="U15" s="37" t="str">
        <f t="shared" ref="U15:W15" si="12">(C15+F15+I15+L15+O15+R15)</f>
        <v>35</v>
      </c>
      <c r="V15" s="37" t="str">
        <f t="shared" si="12"/>
        <v>17</v>
      </c>
      <c r="W15" s="37" t="str">
        <f t="shared" si="12"/>
        <v>16</v>
      </c>
      <c r="X15" s="26" t="str">
        <f t="shared" si="3"/>
        <v>72.92</v>
      </c>
      <c r="Y15" s="26" t="str">
        <f t="shared" si="4"/>
        <v>58.62</v>
      </c>
      <c r="Z15" s="26" t="str">
        <f t="shared" si="5"/>
        <v>59.26</v>
      </c>
    </row>
    <row r="16" ht="14.25" customHeight="1">
      <c r="A16" s="27">
        <v>9.0</v>
      </c>
      <c r="B16" s="28" t="s">
        <v>25</v>
      </c>
      <c r="C16" s="29">
        <v>4.0</v>
      </c>
      <c r="D16" s="29">
        <v>6.0</v>
      </c>
      <c r="E16" s="29">
        <v>3.0</v>
      </c>
      <c r="F16" s="30">
        <v>9.0</v>
      </c>
      <c r="G16" s="30">
        <v>4.0</v>
      </c>
      <c r="H16" s="30">
        <v>2.0</v>
      </c>
      <c r="I16" s="32">
        <v>6.0</v>
      </c>
      <c r="J16" s="32">
        <v>5.0</v>
      </c>
      <c r="K16" s="32">
        <v>6.0</v>
      </c>
      <c r="L16" s="33">
        <v>5.0</v>
      </c>
      <c r="M16" s="33">
        <v>4.0</v>
      </c>
      <c r="N16" s="33">
        <v>2.0</v>
      </c>
      <c r="O16" s="38">
        <v>5.0</v>
      </c>
      <c r="P16" s="39">
        <v>2.0</v>
      </c>
      <c r="Q16" s="39">
        <v>1.0</v>
      </c>
      <c r="R16" s="36">
        <v>5.0</v>
      </c>
      <c r="S16" s="36"/>
      <c r="T16" s="36">
        <v>4.0</v>
      </c>
      <c r="U16" s="37" t="str">
        <f t="shared" ref="U16:W16" si="13">(C16+F16+I16+L16+O16+R16)</f>
        <v>34</v>
      </c>
      <c r="V16" s="37" t="str">
        <f t="shared" si="13"/>
        <v>21</v>
      </c>
      <c r="W16" s="37" t="str">
        <f t="shared" si="13"/>
        <v>18</v>
      </c>
      <c r="X16" s="26" t="str">
        <f t="shared" si="3"/>
        <v>70.83</v>
      </c>
      <c r="Y16" s="26" t="str">
        <f t="shared" si="4"/>
        <v>72.41</v>
      </c>
      <c r="Z16" s="26" t="str">
        <f t="shared" si="5"/>
        <v>66.67</v>
      </c>
    </row>
    <row r="17" ht="14.25" customHeight="1">
      <c r="A17" s="27">
        <v>10.0</v>
      </c>
      <c r="B17" s="28" t="s">
        <v>26</v>
      </c>
      <c r="C17" s="29">
        <v>2.0</v>
      </c>
      <c r="D17" s="29">
        <v>2.0</v>
      </c>
      <c r="E17" s="29">
        <v>2.0</v>
      </c>
      <c r="F17" s="30">
        <v>2.0</v>
      </c>
      <c r="G17" s="30">
        <v>1.0</v>
      </c>
      <c r="H17" s="30">
        <v>0.0</v>
      </c>
      <c r="I17" s="32">
        <v>0.0</v>
      </c>
      <c r="J17" s="32">
        <v>1.0</v>
      </c>
      <c r="K17" s="32">
        <v>0.0</v>
      </c>
      <c r="L17" s="33">
        <v>1.0</v>
      </c>
      <c r="M17" s="33">
        <v>2.0</v>
      </c>
      <c r="N17" s="33">
        <v>1.0</v>
      </c>
      <c r="O17" s="38">
        <v>6.0</v>
      </c>
      <c r="P17" s="39">
        <v>0.0</v>
      </c>
      <c r="Q17" s="39">
        <v>0.0</v>
      </c>
      <c r="R17" s="36">
        <v>1.0</v>
      </c>
      <c r="S17" s="36"/>
      <c r="T17" s="36">
        <v>1.0</v>
      </c>
      <c r="U17" s="37" t="str">
        <f t="shared" ref="U17:W17" si="14">(C17+F17+I17+L17+O17+R17)</f>
        <v>12</v>
      </c>
      <c r="V17" s="37" t="str">
        <f t="shared" si="14"/>
        <v>6</v>
      </c>
      <c r="W17" s="37" t="str">
        <f t="shared" si="14"/>
        <v>4</v>
      </c>
      <c r="X17" s="26" t="str">
        <f t="shared" si="3"/>
        <v>25.00</v>
      </c>
      <c r="Y17" s="26" t="str">
        <f t="shared" si="4"/>
        <v>20.69</v>
      </c>
      <c r="Z17" s="26" t="str">
        <f t="shared" si="5"/>
        <v>14.81</v>
      </c>
    </row>
    <row r="18" ht="14.25" customHeight="1">
      <c r="A18" s="27">
        <v>11.0</v>
      </c>
      <c r="B18" s="28" t="s">
        <v>27</v>
      </c>
      <c r="C18" s="29">
        <v>6.0</v>
      </c>
      <c r="D18" s="29">
        <v>6.0</v>
      </c>
      <c r="E18" s="29">
        <v>3.0</v>
      </c>
      <c r="F18" s="30">
        <v>9.0</v>
      </c>
      <c r="G18" s="30">
        <v>4.0</v>
      </c>
      <c r="H18" s="30">
        <v>2.0</v>
      </c>
      <c r="I18" s="32">
        <v>6.0</v>
      </c>
      <c r="J18" s="32">
        <v>5.0</v>
      </c>
      <c r="K18" s="32">
        <v>6.0</v>
      </c>
      <c r="L18" s="33">
        <v>6.0</v>
      </c>
      <c r="M18" s="33">
        <v>2.0</v>
      </c>
      <c r="N18" s="33">
        <v>2.0</v>
      </c>
      <c r="O18" s="38">
        <v>5.0</v>
      </c>
      <c r="P18" s="39">
        <v>2.0</v>
      </c>
      <c r="Q18" s="39">
        <v>1.0</v>
      </c>
      <c r="R18" s="36">
        <v>5.0</v>
      </c>
      <c r="S18" s="36"/>
      <c r="T18" s="36">
        <v>3.0</v>
      </c>
      <c r="U18" s="37" t="str">
        <f t="shared" ref="U18:W18" si="15">(C18+F18+I18+L18+O18+R18)</f>
        <v>37</v>
      </c>
      <c r="V18" s="37" t="str">
        <f t="shared" si="15"/>
        <v>19</v>
      </c>
      <c r="W18" s="37" t="str">
        <f t="shared" si="15"/>
        <v>17</v>
      </c>
      <c r="X18" s="26" t="str">
        <f t="shared" si="3"/>
        <v>77.08</v>
      </c>
      <c r="Y18" s="26" t="str">
        <f t="shared" si="4"/>
        <v>65.52</v>
      </c>
      <c r="Z18" s="26" t="str">
        <f t="shared" si="5"/>
        <v>62.96</v>
      </c>
    </row>
    <row r="19" ht="14.25" customHeight="1">
      <c r="A19" s="27">
        <v>12.0</v>
      </c>
      <c r="B19" s="28" t="s">
        <v>28</v>
      </c>
      <c r="C19" s="29">
        <v>5.0</v>
      </c>
      <c r="D19" s="29">
        <v>1.0</v>
      </c>
      <c r="E19" s="29">
        <v>3.0</v>
      </c>
      <c r="F19" s="30">
        <v>3.0</v>
      </c>
      <c r="G19" s="30">
        <v>1.0</v>
      </c>
      <c r="H19" s="30">
        <v>0.0</v>
      </c>
      <c r="I19" s="32">
        <v>1.0</v>
      </c>
      <c r="J19" s="32">
        <v>1.0</v>
      </c>
      <c r="K19" s="32">
        <v>1.0</v>
      </c>
      <c r="L19" s="33">
        <v>1.0</v>
      </c>
      <c r="M19" s="33">
        <v>2.0</v>
      </c>
      <c r="N19" s="33">
        <v>1.0</v>
      </c>
      <c r="O19" s="38">
        <v>6.0</v>
      </c>
      <c r="P19" s="39">
        <v>0.0</v>
      </c>
      <c r="Q19" s="39">
        <v>0.0</v>
      </c>
      <c r="R19" s="36">
        <v>2.0</v>
      </c>
      <c r="S19" s="36"/>
      <c r="T19" s="36">
        <v>1.0</v>
      </c>
      <c r="U19" s="37" t="str">
        <f t="shared" ref="U19:W19" si="16">(C19+F19+I19+L19+O19+R19)</f>
        <v>18</v>
      </c>
      <c r="V19" s="37" t="str">
        <f t="shared" si="16"/>
        <v>5</v>
      </c>
      <c r="W19" s="37" t="str">
        <f t="shared" si="16"/>
        <v>6</v>
      </c>
      <c r="X19" s="26" t="str">
        <f t="shared" si="3"/>
        <v>37.50</v>
      </c>
      <c r="Y19" s="26" t="str">
        <f t="shared" si="4"/>
        <v>17.24</v>
      </c>
      <c r="Z19" s="26" t="str">
        <f t="shared" si="5"/>
        <v>22.22</v>
      </c>
    </row>
    <row r="20" ht="14.25" customHeight="1">
      <c r="A20" s="27">
        <v>13.0</v>
      </c>
      <c r="B20" s="28" t="s">
        <v>29</v>
      </c>
      <c r="C20" s="29">
        <v>6.0</v>
      </c>
      <c r="D20" s="29">
        <v>6.0</v>
      </c>
      <c r="E20" s="29">
        <v>3.0</v>
      </c>
      <c r="F20" s="30">
        <v>9.0</v>
      </c>
      <c r="G20" s="30">
        <v>4.0</v>
      </c>
      <c r="H20" s="30">
        <v>2.0</v>
      </c>
      <c r="I20" s="32">
        <v>6.0</v>
      </c>
      <c r="J20" s="32">
        <v>5.0</v>
      </c>
      <c r="K20" s="32">
        <v>6.0</v>
      </c>
      <c r="L20" s="33">
        <v>5.0</v>
      </c>
      <c r="M20" s="33">
        <v>2.0</v>
      </c>
      <c r="N20" s="33">
        <v>2.0</v>
      </c>
      <c r="O20" s="38">
        <v>5.0</v>
      </c>
      <c r="P20" s="39">
        <v>2.0</v>
      </c>
      <c r="Q20" s="39">
        <v>1.0</v>
      </c>
      <c r="R20" s="36">
        <v>5.0</v>
      </c>
      <c r="S20" s="36"/>
      <c r="T20" s="36">
        <v>3.0</v>
      </c>
      <c r="U20" s="37" t="str">
        <f t="shared" ref="U20:W20" si="17">(C20+F20+I20+L20+O20+R20)</f>
        <v>36</v>
      </c>
      <c r="V20" s="37" t="str">
        <f t="shared" si="17"/>
        <v>19</v>
      </c>
      <c r="W20" s="37" t="str">
        <f t="shared" si="17"/>
        <v>17</v>
      </c>
      <c r="X20" s="26" t="str">
        <f t="shared" si="3"/>
        <v>75.00</v>
      </c>
      <c r="Y20" s="26" t="str">
        <f t="shared" si="4"/>
        <v>65.52</v>
      </c>
      <c r="Z20" s="26" t="str">
        <f t="shared" si="5"/>
        <v>62.96</v>
      </c>
    </row>
    <row r="21" ht="14.25" customHeight="1">
      <c r="A21" s="27">
        <v>14.0</v>
      </c>
      <c r="B21" s="28" t="s">
        <v>30</v>
      </c>
      <c r="C21" s="29">
        <v>5.0</v>
      </c>
      <c r="D21" s="29">
        <v>1.0</v>
      </c>
      <c r="E21" s="29">
        <v>2.0</v>
      </c>
      <c r="F21" s="31">
        <v>3.0</v>
      </c>
      <c r="G21" s="31">
        <v>1.0</v>
      </c>
      <c r="H21" s="31">
        <v>0.0</v>
      </c>
      <c r="I21" s="32">
        <v>2.0</v>
      </c>
      <c r="J21" s="32">
        <v>2.0</v>
      </c>
      <c r="K21" s="32">
        <v>1.0</v>
      </c>
      <c r="L21" s="33">
        <v>1.0</v>
      </c>
      <c r="M21" s="33">
        <v>2.0</v>
      </c>
      <c r="N21" s="33">
        <v>1.0</v>
      </c>
      <c r="O21" s="38">
        <v>6.0</v>
      </c>
      <c r="P21" s="39">
        <v>0.0</v>
      </c>
      <c r="Q21" s="39">
        <v>1.0</v>
      </c>
      <c r="R21" s="36">
        <v>2.0</v>
      </c>
      <c r="S21" s="36"/>
      <c r="T21" s="36">
        <v>1.0</v>
      </c>
      <c r="U21" s="37" t="str">
        <f t="shared" ref="U21:W21" si="18">(C21+F21+I21+L21+O21+R21)</f>
        <v>19</v>
      </c>
      <c r="V21" s="37" t="str">
        <f t="shared" si="18"/>
        <v>6</v>
      </c>
      <c r="W21" s="37" t="str">
        <f t="shared" si="18"/>
        <v>6</v>
      </c>
      <c r="X21" s="26" t="str">
        <f t="shared" si="3"/>
        <v>39.58</v>
      </c>
      <c r="Y21" s="26" t="str">
        <f t="shared" si="4"/>
        <v>20.69</v>
      </c>
      <c r="Z21" s="26" t="str">
        <f t="shared" si="5"/>
        <v>22.22</v>
      </c>
    </row>
    <row r="22" ht="14.25" customHeight="1">
      <c r="A22" s="27">
        <v>15.0</v>
      </c>
      <c r="B22" s="28" t="s">
        <v>31</v>
      </c>
      <c r="C22" s="29">
        <v>3.0</v>
      </c>
      <c r="D22" s="29">
        <v>0.0</v>
      </c>
      <c r="E22" s="29">
        <v>0.0</v>
      </c>
      <c r="F22" s="31">
        <v>2.0</v>
      </c>
      <c r="G22" s="31">
        <v>2.0</v>
      </c>
      <c r="H22" s="31">
        <v>0.0</v>
      </c>
      <c r="I22" s="32">
        <v>3.0</v>
      </c>
      <c r="J22" s="32">
        <v>2.0</v>
      </c>
      <c r="K22" s="32">
        <v>1.0</v>
      </c>
      <c r="L22" s="33">
        <v>1.0</v>
      </c>
      <c r="M22" s="33">
        <v>0.0</v>
      </c>
      <c r="N22" s="33">
        <v>1.0</v>
      </c>
      <c r="O22" s="38">
        <v>5.0</v>
      </c>
      <c r="P22" s="39">
        <v>0.0</v>
      </c>
      <c r="Q22" s="39">
        <v>1.0</v>
      </c>
      <c r="R22" s="36">
        <v>1.0</v>
      </c>
      <c r="S22" s="36"/>
      <c r="T22" s="36">
        <v>2.0</v>
      </c>
      <c r="U22" s="37" t="str">
        <f t="shared" ref="U22:W22" si="19">(C22+F22+I22+L22+O22+R22)</f>
        <v>15</v>
      </c>
      <c r="V22" s="37" t="str">
        <f t="shared" si="19"/>
        <v>4</v>
      </c>
      <c r="W22" s="37" t="str">
        <f t="shared" si="19"/>
        <v>5</v>
      </c>
      <c r="X22" s="26" t="str">
        <f t="shared" si="3"/>
        <v>31.25</v>
      </c>
      <c r="Y22" s="26" t="str">
        <f t="shared" si="4"/>
        <v>13.79</v>
      </c>
      <c r="Z22" s="26" t="str">
        <f t="shared" si="5"/>
        <v>18.52</v>
      </c>
    </row>
    <row r="23" ht="14.25" customHeight="1">
      <c r="A23" s="27">
        <v>16.0</v>
      </c>
      <c r="B23" s="28" t="s">
        <v>32</v>
      </c>
      <c r="C23" s="40">
        <v>7.0</v>
      </c>
      <c r="D23" s="40">
        <v>6.0</v>
      </c>
      <c r="E23" s="40">
        <v>3.0</v>
      </c>
      <c r="F23" s="31">
        <v>10.0</v>
      </c>
      <c r="G23" s="31">
        <v>4.0</v>
      </c>
      <c r="H23" s="31">
        <v>2.0</v>
      </c>
      <c r="I23" s="41">
        <v>6.0</v>
      </c>
      <c r="J23" s="41">
        <v>5.0</v>
      </c>
      <c r="K23" s="32">
        <v>6.0</v>
      </c>
      <c r="L23" s="42">
        <v>5.0</v>
      </c>
      <c r="M23" s="42">
        <v>0.0</v>
      </c>
      <c r="N23" s="42">
        <v>2.0</v>
      </c>
      <c r="O23" s="43">
        <v>6.0</v>
      </c>
      <c r="P23" s="44">
        <v>3.0</v>
      </c>
      <c r="Q23" s="44">
        <v>0.0</v>
      </c>
      <c r="R23" s="45">
        <v>5.0</v>
      </c>
      <c r="S23" s="36"/>
      <c r="T23" s="45">
        <v>5.0</v>
      </c>
      <c r="U23" s="37" t="str">
        <f t="shared" ref="U23:W23" si="20">(C23+F23+I23+L23+O23+R23)</f>
        <v>39</v>
      </c>
      <c r="V23" s="37" t="str">
        <f t="shared" si="20"/>
        <v>18</v>
      </c>
      <c r="W23" s="37" t="str">
        <f t="shared" si="20"/>
        <v>18</v>
      </c>
      <c r="X23" s="26" t="str">
        <f t="shared" si="3"/>
        <v>81.25</v>
      </c>
      <c r="Y23" s="26" t="str">
        <f t="shared" si="4"/>
        <v>62.07</v>
      </c>
      <c r="Z23" s="26" t="str">
        <f t="shared" si="5"/>
        <v>66.67</v>
      </c>
    </row>
    <row r="24" ht="14.25" customHeight="1">
      <c r="A24" s="27">
        <v>17.0</v>
      </c>
      <c r="B24" s="28" t="s">
        <v>33</v>
      </c>
      <c r="C24" s="29">
        <v>0.0</v>
      </c>
      <c r="D24" s="29">
        <v>0.0</v>
      </c>
      <c r="E24" s="29">
        <v>3.0</v>
      </c>
      <c r="F24" s="30">
        <v>2.0</v>
      </c>
      <c r="G24" s="30">
        <v>1.0</v>
      </c>
      <c r="H24" s="30">
        <v>0.0</v>
      </c>
      <c r="I24" s="32">
        <v>2.0</v>
      </c>
      <c r="J24" s="32">
        <v>2.0</v>
      </c>
      <c r="K24" s="32">
        <v>1.0</v>
      </c>
      <c r="L24" s="33">
        <v>3.0</v>
      </c>
      <c r="M24" s="33">
        <v>2.0</v>
      </c>
      <c r="N24" s="33">
        <v>1.0</v>
      </c>
      <c r="O24" s="38">
        <v>5.0</v>
      </c>
      <c r="P24" s="39">
        <v>1.0</v>
      </c>
      <c r="Q24" s="39">
        <v>0.0</v>
      </c>
      <c r="R24" s="36">
        <v>1.0</v>
      </c>
      <c r="S24" s="36"/>
      <c r="T24" s="36">
        <v>1.0</v>
      </c>
      <c r="U24" s="37" t="str">
        <f t="shared" ref="U24:W24" si="21">(C24+F24+I24+L24+O24+R24)</f>
        <v>13</v>
      </c>
      <c r="V24" s="37" t="str">
        <f t="shared" si="21"/>
        <v>6</v>
      </c>
      <c r="W24" s="37" t="str">
        <f t="shared" si="21"/>
        <v>6</v>
      </c>
      <c r="X24" s="26" t="str">
        <f t="shared" si="3"/>
        <v>27.08</v>
      </c>
      <c r="Y24" s="26" t="str">
        <f t="shared" si="4"/>
        <v>20.69</v>
      </c>
      <c r="Z24" s="26" t="str">
        <f t="shared" si="5"/>
        <v>22.22</v>
      </c>
    </row>
    <row r="25" ht="14.25" customHeight="1">
      <c r="A25" s="27">
        <v>18.0</v>
      </c>
      <c r="B25" s="28" t="s">
        <v>34</v>
      </c>
      <c r="C25" s="29">
        <v>6.0</v>
      </c>
      <c r="D25" s="29">
        <v>6.0</v>
      </c>
      <c r="E25" s="29">
        <v>4.0</v>
      </c>
      <c r="F25" s="30">
        <v>9.0</v>
      </c>
      <c r="G25" s="30">
        <v>3.0</v>
      </c>
      <c r="H25" s="30">
        <v>2.0</v>
      </c>
      <c r="I25" s="32">
        <v>6.0</v>
      </c>
      <c r="J25" s="32">
        <v>5.0</v>
      </c>
      <c r="K25" s="32">
        <v>5.0</v>
      </c>
      <c r="L25" s="33">
        <v>4.0</v>
      </c>
      <c r="M25" s="33">
        <v>0.0</v>
      </c>
      <c r="N25" s="33">
        <v>2.0</v>
      </c>
      <c r="O25" s="38">
        <v>5.0</v>
      </c>
      <c r="P25" s="39">
        <v>3.0</v>
      </c>
      <c r="Q25" s="39">
        <v>0.0</v>
      </c>
      <c r="R25" s="36">
        <v>5.0</v>
      </c>
      <c r="S25" s="36"/>
      <c r="T25" s="36">
        <v>5.0</v>
      </c>
      <c r="U25" s="37" t="str">
        <f t="shared" ref="U25:W25" si="22">(C25+F25+I25+L25+O25+R25)</f>
        <v>35</v>
      </c>
      <c r="V25" s="37" t="str">
        <f t="shared" si="22"/>
        <v>17</v>
      </c>
      <c r="W25" s="37" t="str">
        <f t="shared" si="22"/>
        <v>18</v>
      </c>
      <c r="X25" s="26" t="str">
        <f t="shared" si="3"/>
        <v>72.92</v>
      </c>
      <c r="Y25" s="26" t="str">
        <f t="shared" si="4"/>
        <v>58.62</v>
      </c>
      <c r="Z25" s="26" t="str">
        <f t="shared" si="5"/>
        <v>66.67</v>
      </c>
    </row>
    <row r="26" ht="14.25" customHeight="1">
      <c r="A26" s="27">
        <v>19.0</v>
      </c>
      <c r="B26" s="28" t="s">
        <v>35</v>
      </c>
      <c r="C26" s="29">
        <v>7.0</v>
      </c>
      <c r="D26" s="40">
        <v>6.0</v>
      </c>
      <c r="E26" s="40">
        <v>3.0</v>
      </c>
      <c r="F26" s="30">
        <v>9.0</v>
      </c>
      <c r="G26" s="31">
        <v>4.0</v>
      </c>
      <c r="H26" s="31">
        <v>2.0</v>
      </c>
      <c r="I26" s="32">
        <v>6.0</v>
      </c>
      <c r="J26" s="32">
        <v>5.0</v>
      </c>
      <c r="K26" s="32">
        <v>6.0</v>
      </c>
      <c r="L26" s="33">
        <v>6.0</v>
      </c>
      <c r="M26" s="33">
        <v>4.0</v>
      </c>
      <c r="N26" s="33">
        <v>2.0</v>
      </c>
      <c r="O26" s="38">
        <v>5.0</v>
      </c>
      <c r="P26" s="39">
        <v>2.0</v>
      </c>
      <c r="Q26" s="39">
        <v>1.0</v>
      </c>
      <c r="R26" s="36">
        <v>5.0</v>
      </c>
      <c r="S26" s="36"/>
      <c r="T26" s="36">
        <v>4.0</v>
      </c>
      <c r="U26" s="37" t="str">
        <f t="shared" ref="U26:W26" si="23">(C26+F26+I26+L26+O26+R26)</f>
        <v>38</v>
      </c>
      <c r="V26" s="37" t="str">
        <f t="shared" si="23"/>
        <v>21</v>
      </c>
      <c r="W26" s="37" t="str">
        <f t="shared" si="23"/>
        <v>18</v>
      </c>
      <c r="X26" s="26" t="str">
        <f t="shared" si="3"/>
        <v>79.17</v>
      </c>
      <c r="Y26" s="26" t="str">
        <f t="shared" si="4"/>
        <v>72.41</v>
      </c>
      <c r="Z26" s="26" t="str">
        <f t="shared" si="5"/>
        <v>66.67</v>
      </c>
    </row>
    <row r="27" ht="14.25" customHeight="1">
      <c r="A27" s="27">
        <v>20.0</v>
      </c>
      <c r="B27" s="28" t="s">
        <v>36</v>
      </c>
      <c r="C27" s="40">
        <v>7.0</v>
      </c>
      <c r="D27" s="40">
        <v>5.0</v>
      </c>
      <c r="E27" s="40">
        <v>4.0</v>
      </c>
      <c r="F27" s="31">
        <v>9.0</v>
      </c>
      <c r="G27" s="31">
        <v>4.0</v>
      </c>
      <c r="H27" s="31">
        <v>2.0</v>
      </c>
      <c r="I27" s="32">
        <v>6.0</v>
      </c>
      <c r="J27" s="32">
        <v>5.0</v>
      </c>
      <c r="K27" s="32">
        <v>6.0</v>
      </c>
      <c r="L27" s="33">
        <v>5.0</v>
      </c>
      <c r="M27" s="33">
        <v>4.0</v>
      </c>
      <c r="N27" s="33">
        <v>2.0</v>
      </c>
      <c r="O27" s="38">
        <v>6.0</v>
      </c>
      <c r="P27" s="39">
        <v>2.0</v>
      </c>
      <c r="Q27" s="39">
        <v>1.0</v>
      </c>
      <c r="R27" s="36">
        <v>4.0</v>
      </c>
      <c r="S27" s="36"/>
      <c r="T27" s="36">
        <v>5.0</v>
      </c>
      <c r="U27" s="37" t="str">
        <f t="shared" ref="U27:W27" si="24">(C27+F27+I27+L27+O27+R27)</f>
        <v>37</v>
      </c>
      <c r="V27" s="37" t="str">
        <f t="shared" si="24"/>
        <v>20</v>
      </c>
      <c r="W27" s="37" t="str">
        <f t="shared" si="24"/>
        <v>20</v>
      </c>
      <c r="X27" s="26" t="str">
        <f t="shared" si="3"/>
        <v>77.08</v>
      </c>
      <c r="Y27" s="26" t="str">
        <f t="shared" si="4"/>
        <v>68.97</v>
      </c>
      <c r="Z27" s="26" t="str">
        <f t="shared" si="5"/>
        <v>74.07</v>
      </c>
    </row>
    <row r="28" ht="14.25" customHeight="1">
      <c r="A28" s="27">
        <v>21.0</v>
      </c>
      <c r="B28" s="28" t="s">
        <v>37</v>
      </c>
      <c r="C28" s="29">
        <v>6.0</v>
      </c>
      <c r="D28" s="29">
        <v>5.0</v>
      </c>
      <c r="E28" s="29">
        <v>4.0</v>
      </c>
      <c r="F28" s="30">
        <v>5.0</v>
      </c>
      <c r="G28" s="30">
        <v>1.0</v>
      </c>
      <c r="H28" s="30">
        <v>2.0</v>
      </c>
      <c r="I28" s="32">
        <v>6.0</v>
      </c>
      <c r="J28" s="32">
        <v>4.0</v>
      </c>
      <c r="K28" s="32">
        <v>5.0</v>
      </c>
      <c r="L28" s="33">
        <v>5.0</v>
      </c>
      <c r="M28" s="33">
        <v>4.0</v>
      </c>
      <c r="N28" s="33">
        <v>1.0</v>
      </c>
      <c r="O28" s="38">
        <v>5.0</v>
      </c>
      <c r="P28" s="39">
        <v>1.0</v>
      </c>
      <c r="Q28" s="39">
        <v>1.0</v>
      </c>
      <c r="R28" s="36">
        <v>4.0</v>
      </c>
      <c r="S28" s="36"/>
      <c r="T28" s="36">
        <v>4.0</v>
      </c>
      <c r="U28" s="37" t="str">
        <f t="shared" ref="U28:W28" si="25">(C28+F28+I28+L28+O28+R28)</f>
        <v>31</v>
      </c>
      <c r="V28" s="37" t="str">
        <f t="shared" si="25"/>
        <v>15</v>
      </c>
      <c r="W28" s="37" t="str">
        <f t="shared" si="25"/>
        <v>17</v>
      </c>
      <c r="X28" s="26" t="str">
        <f t="shared" si="3"/>
        <v>64.58</v>
      </c>
      <c r="Y28" s="26" t="str">
        <f t="shared" si="4"/>
        <v>51.72</v>
      </c>
      <c r="Z28" s="26" t="str">
        <f t="shared" si="5"/>
        <v>62.96</v>
      </c>
    </row>
    <row r="29" ht="14.25" customHeight="1">
      <c r="A29" s="27">
        <v>22.0</v>
      </c>
      <c r="B29" s="28" t="s">
        <v>38</v>
      </c>
      <c r="C29" s="40">
        <v>7.0</v>
      </c>
      <c r="D29" s="40">
        <v>6.0</v>
      </c>
      <c r="E29" s="40">
        <v>1.0</v>
      </c>
      <c r="F29" s="31">
        <v>10.0</v>
      </c>
      <c r="G29" s="31">
        <v>4.0</v>
      </c>
      <c r="H29" s="30">
        <v>2.0</v>
      </c>
      <c r="I29" s="32">
        <v>6.0</v>
      </c>
      <c r="J29" s="32">
        <v>5.0</v>
      </c>
      <c r="K29" s="32">
        <v>6.0</v>
      </c>
      <c r="L29" s="33">
        <v>5.0</v>
      </c>
      <c r="M29" s="33">
        <v>2.0</v>
      </c>
      <c r="N29" s="33">
        <v>2.0</v>
      </c>
      <c r="O29" s="38">
        <v>5.0</v>
      </c>
      <c r="P29" s="39">
        <v>3.0</v>
      </c>
      <c r="Q29" s="39">
        <v>0.0</v>
      </c>
      <c r="R29" s="36">
        <v>5.0</v>
      </c>
      <c r="S29" s="36"/>
      <c r="T29" s="36">
        <v>5.0</v>
      </c>
      <c r="U29" s="37" t="str">
        <f t="shared" ref="U29:W29" si="26">(C29+F29+I29+L29+O29+R29)</f>
        <v>38</v>
      </c>
      <c r="V29" s="37" t="str">
        <f t="shared" si="26"/>
        <v>20</v>
      </c>
      <c r="W29" s="37" t="str">
        <f t="shared" si="26"/>
        <v>16</v>
      </c>
      <c r="X29" s="26" t="str">
        <f t="shared" si="3"/>
        <v>79.17</v>
      </c>
      <c r="Y29" s="26" t="str">
        <f t="shared" si="4"/>
        <v>68.97</v>
      </c>
      <c r="Z29" s="26" t="str">
        <f t="shared" si="5"/>
        <v>59.26</v>
      </c>
    </row>
    <row r="30" ht="14.25" customHeight="1">
      <c r="A30" s="27">
        <v>23.0</v>
      </c>
      <c r="B30" s="28" t="s">
        <v>39</v>
      </c>
      <c r="C30" s="29">
        <v>4.0</v>
      </c>
      <c r="D30" s="40">
        <v>0.0</v>
      </c>
      <c r="E30" s="40">
        <v>4.0</v>
      </c>
      <c r="F30" s="30">
        <v>5.0</v>
      </c>
      <c r="G30" s="31">
        <v>1.0</v>
      </c>
      <c r="H30" s="30">
        <v>0.0</v>
      </c>
      <c r="I30" s="32">
        <v>1.0</v>
      </c>
      <c r="J30" s="32">
        <v>1.0</v>
      </c>
      <c r="K30" s="32">
        <v>0.0</v>
      </c>
      <c r="L30" s="33">
        <v>5.0</v>
      </c>
      <c r="M30" s="33">
        <v>2.0</v>
      </c>
      <c r="N30" s="33">
        <v>1.0</v>
      </c>
      <c r="O30" s="38">
        <v>6.0</v>
      </c>
      <c r="P30" s="39">
        <v>1.0</v>
      </c>
      <c r="Q30" s="39">
        <v>0.0</v>
      </c>
      <c r="R30" s="36">
        <v>1.0</v>
      </c>
      <c r="S30" s="36"/>
      <c r="T30" s="36">
        <v>2.0</v>
      </c>
      <c r="U30" s="37" t="str">
        <f t="shared" ref="U30:W30" si="27">(C30+F30+I30+L30+O30+R30)</f>
        <v>22</v>
      </c>
      <c r="V30" s="37" t="str">
        <f t="shared" si="27"/>
        <v>5</v>
      </c>
      <c r="W30" s="37" t="str">
        <f t="shared" si="27"/>
        <v>7</v>
      </c>
      <c r="X30" s="26" t="str">
        <f t="shared" si="3"/>
        <v>45.83</v>
      </c>
      <c r="Y30" s="26" t="str">
        <f t="shared" si="4"/>
        <v>17.24</v>
      </c>
      <c r="Z30" s="26" t="str">
        <f t="shared" si="5"/>
        <v>25.93</v>
      </c>
    </row>
    <row r="31" ht="14.25" customHeight="1">
      <c r="A31" s="27">
        <v>24.0</v>
      </c>
      <c r="B31" s="28" t="s">
        <v>40</v>
      </c>
      <c r="C31" s="29">
        <v>7.0</v>
      </c>
      <c r="D31" s="29">
        <v>6.0</v>
      </c>
      <c r="E31" s="29">
        <v>4.0</v>
      </c>
      <c r="F31" s="30">
        <v>10.0</v>
      </c>
      <c r="G31" s="30">
        <v>4.0</v>
      </c>
      <c r="H31" s="30">
        <v>2.0</v>
      </c>
      <c r="I31" s="32">
        <v>6.0</v>
      </c>
      <c r="J31" s="32">
        <v>5.0</v>
      </c>
      <c r="K31" s="32">
        <v>6.0</v>
      </c>
      <c r="L31" s="33">
        <v>5.0</v>
      </c>
      <c r="M31" s="33">
        <v>2.0</v>
      </c>
      <c r="N31" s="33">
        <v>2.0</v>
      </c>
      <c r="O31" s="38">
        <v>5.0</v>
      </c>
      <c r="P31" s="39">
        <v>3.0</v>
      </c>
      <c r="Q31" s="39">
        <v>0.0</v>
      </c>
      <c r="R31" s="36">
        <v>5.0</v>
      </c>
      <c r="S31" s="36"/>
      <c r="T31" s="36">
        <v>5.0</v>
      </c>
      <c r="U31" s="37" t="str">
        <f t="shared" ref="U31:W31" si="28">(C31+F31+I31+L31+O31+R31)</f>
        <v>38</v>
      </c>
      <c r="V31" s="37" t="str">
        <f t="shared" si="28"/>
        <v>20</v>
      </c>
      <c r="W31" s="37" t="str">
        <f t="shared" si="28"/>
        <v>19</v>
      </c>
      <c r="X31" s="26" t="str">
        <f t="shared" si="3"/>
        <v>79.17</v>
      </c>
      <c r="Y31" s="26" t="str">
        <f t="shared" si="4"/>
        <v>68.97</v>
      </c>
      <c r="Z31" s="26" t="str">
        <f t="shared" si="5"/>
        <v>70.37</v>
      </c>
    </row>
    <row r="32" ht="14.25" customHeight="1">
      <c r="A32" s="27">
        <v>25.0</v>
      </c>
      <c r="B32" s="28" t="s">
        <v>41</v>
      </c>
      <c r="C32" s="40">
        <v>5.0</v>
      </c>
      <c r="D32" s="40">
        <v>6.0</v>
      </c>
      <c r="E32" s="40">
        <v>3.0</v>
      </c>
      <c r="F32" s="31">
        <v>9.0</v>
      </c>
      <c r="G32" s="30">
        <v>4.0</v>
      </c>
      <c r="H32" s="31">
        <v>2.0</v>
      </c>
      <c r="I32" s="32">
        <v>6.0</v>
      </c>
      <c r="J32" s="32">
        <v>5.0</v>
      </c>
      <c r="K32" s="32">
        <v>6.0</v>
      </c>
      <c r="L32" s="33">
        <v>6.0</v>
      </c>
      <c r="M32" s="33">
        <v>4.0</v>
      </c>
      <c r="N32" s="33">
        <v>2.0</v>
      </c>
      <c r="O32" s="38">
        <v>6.0</v>
      </c>
      <c r="P32" s="39">
        <v>3.0</v>
      </c>
      <c r="Q32" s="39">
        <v>0.0</v>
      </c>
      <c r="R32" s="36">
        <v>5.0</v>
      </c>
      <c r="S32" s="36"/>
      <c r="T32" s="36">
        <v>4.0</v>
      </c>
      <c r="U32" s="37" t="str">
        <f t="shared" ref="U32:W32" si="29">(C32+F32+I32+L32+O32+R32)</f>
        <v>37</v>
      </c>
      <c r="V32" s="37" t="str">
        <f t="shared" si="29"/>
        <v>22</v>
      </c>
      <c r="W32" s="37" t="str">
        <f t="shared" si="29"/>
        <v>17</v>
      </c>
      <c r="X32" s="26" t="str">
        <f t="shared" si="3"/>
        <v>77.08</v>
      </c>
      <c r="Y32" s="26" t="str">
        <f t="shared" si="4"/>
        <v>75.86</v>
      </c>
      <c r="Z32" s="26" t="str">
        <f t="shared" si="5"/>
        <v>62.96</v>
      </c>
    </row>
    <row r="33" ht="14.25" customHeight="1">
      <c r="A33" s="27">
        <v>26.0</v>
      </c>
      <c r="B33" s="28" t="s">
        <v>42</v>
      </c>
      <c r="C33" s="40">
        <v>6.0</v>
      </c>
      <c r="D33" s="40">
        <v>5.0</v>
      </c>
      <c r="E33" s="40">
        <v>3.0</v>
      </c>
      <c r="F33" s="31">
        <v>8.0</v>
      </c>
      <c r="G33" s="31">
        <v>4.0</v>
      </c>
      <c r="H33" s="31">
        <v>2.0</v>
      </c>
      <c r="I33" s="32">
        <v>6.0</v>
      </c>
      <c r="J33" s="32">
        <v>5.0</v>
      </c>
      <c r="K33" s="32">
        <v>6.0</v>
      </c>
      <c r="L33" s="33">
        <v>5.0</v>
      </c>
      <c r="M33" s="33">
        <v>4.0</v>
      </c>
      <c r="N33" s="33">
        <v>2.0</v>
      </c>
      <c r="O33" s="38">
        <v>5.0</v>
      </c>
      <c r="P33" s="39">
        <v>3.0</v>
      </c>
      <c r="Q33" s="39">
        <v>0.0</v>
      </c>
      <c r="R33" s="36">
        <v>4.0</v>
      </c>
      <c r="S33" s="36"/>
      <c r="T33" s="36">
        <v>4.0</v>
      </c>
      <c r="U33" s="37" t="str">
        <f t="shared" ref="U33:W33" si="30">(C33+F33+I33+L33+O33+R33)</f>
        <v>34</v>
      </c>
      <c r="V33" s="37" t="str">
        <f t="shared" si="30"/>
        <v>21</v>
      </c>
      <c r="W33" s="37" t="str">
        <f t="shared" si="30"/>
        <v>17</v>
      </c>
      <c r="X33" s="26" t="str">
        <f t="shared" si="3"/>
        <v>70.83</v>
      </c>
      <c r="Y33" s="26" t="str">
        <f t="shared" si="4"/>
        <v>72.41</v>
      </c>
      <c r="Z33" s="26" t="str">
        <f t="shared" si="5"/>
        <v>62.96</v>
      </c>
    </row>
    <row r="34" ht="14.25" customHeight="1">
      <c r="A34" s="27">
        <v>27.0</v>
      </c>
      <c r="B34" s="28" t="s">
        <v>43</v>
      </c>
      <c r="C34" s="29">
        <v>5.0</v>
      </c>
      <c r="D34" s="40">
        <v>4.0</v>
      </c>
      <c r="E34" s="40">
        <v>4.0</v>
      </c>
      <c r="F34" s="30">
        <v>7.0</v>
      </c>
      <c r="G34" s="31">
        <v>3.0</v>
      </c>
      <c r="H34" s="30">
        <v>2.0</v>
      </c>
      <c r="I34" s="32">
        <v>6.0</v>
      </c>
      <c r="J34" s="32">
        <v>4.0</v>
      </c>
      <c r="K34" s="32">
        <v>5.0</v>
      </c>
      <c r="L34" s="33">
        <v>4.0</v>
      </c>
      <c r="M34" s="33">
        <v>2.0</v>
      </c>
      <c r="N34" s="33">
        <v>2.0</v>
      </c>
      <c r="O34" s="38">
        <v>5.0</v>
      </c>
      <c r="P34" s="39">
        <v>2.0</v>
      </c>
      <c r="Q34" s="39">
        <v>1.0</v>
      </c>
      <c r="R34" s="36">
        <v>3.0</v>
      </c>
      <c r="S34" s="36"/>
      <c r="T34" s="36">
        <v>4.0</v>
      </c>
      <c r="U34" s="37" t="str">
        <f t="shared" ref="U34:W34" si="31">(C34+F34+I34+L34+O34+R34)</f>
        <v>30</v>
      </c>
      <c r="V34" s="37" t="str">
        <f t="shared" si="31"/>
        <v>15</v>
      </c>
      <c r="W34" s="37" t="str">
        <f t="shared" si="31"/>
        <v>18</v>
      </c>
      <c r="X34" s="26" t="str">
        <f t="shared" si="3"/>
        <v>62.50</v>
      </c>
      <c r="Y34" s="26" t="str">
        <f t="shared" si="4"/>
        <v>51.72</v>
      </c>
      <c r="Z34" s="26" t="str">
        <f t="shared" si="5"/>
        <v>66.67</v>
      </c>
    </row>
    <row r="35" ht="14.25" customHeight="1">
      <c r="A35" s="27">
        <v>28.0</v>
      </c>
      <c r="B35" s="28" t="s">
        <v>44</v>
      </c>
      <c r="C35" s="29">
        <v>6.0</v>
      </c>
      <c r="D35" s="40">
        <v>6.0</v>
      </c>
      <c r="E35" s="40">
        <v>2.0</v>
      </c>
      <c r="F35" s="30">
        <v>8.0</v>
      </c>
      <c r="G35" s="30">
        <v>4.0</v>
      </c>
      <c r="H35" s="30">
        <v>2.0</v>
      </c>
      <c r="I35" s="32">
        <v>6.0</v>
      </c>
      <c r="J35" s="32">
        <v>5.0</v>
      </c>
      <c r="K35" s="32">
        <v>6.0</v>
      </c>
      <c r="L35" s="33">
        <v>5.0</v>
      </c>
      <c r="M35" s="33">
        <v>4.0</v>
      </c>
      <c r="N35" s="33">
        <v>2.0</v>
      </c>
      <c r="O35" s="38">
        <v>6.0</v>
      </c>
      <c r="P35" s="39">
        <v>2.0</v>
      </c>
      <c r="Q35" s="39">
        <v>1.0</v>
      </c>
      <c r="R35" s="36">
        <v>5.0</v>
      </c>
      <c r="S35" s="36"/>
      <c r="T35" s="36">
        <v>4.0</v>
      </c>
      <c r="U35" s="37" t="str">
        <f t="shared" ref="U35:W35" si="32">(C35+F35+I35+L35+O35+R35)</f>
        <v>36</v>
      </c>
      <c r="V35" s="37" t="str">
        <f t="shared" si="32"/>
        <v>21</v>
      </c>
      <c r="W35" s="37" t="str">
        <f t="shared" si="32"/>
        <v>17</v>
      </c>
      <c r="X35" s="26" t="str">
        <f t="shared" si="3"/>
        <v>75.00</v>
      </c>
      <c r="Y35" s="26" t="str">
        <f t="shared" si="4"/>
        <v>72.41</v>
      </c>
      <c r="Z35" s="26" t="str">
        <f t="shared" si="5"/>
        <v>62.96</v>
      </c>
    </row>
    <row r="36" ht="14.25" customHeight="1">
      <c r="A36" s="27">
        <v>29.0</v>
      </c>
      <c r="B36" s="28" t="s">
        <v>45</v>
      </c>
      <c r="C36" s="29">
        <v>5.0</v>
      </c>
      <c r="D36" s="29">
        <v>6.0</v>
      </c>
      <c r="E36" s="29">
        <v>3.0</v>
      </c>
      <c r="F36" s="30">
        <v>8.0</v>
      </c>
      <c r="G36" s="30">
        <v>4.0</v>
      </c>
      <c r="H36" s="30">
        <v>0.0</v>
      </c>
      <c r="I36" s="32">
        <v>4.0</v>
      </c>
      <c r="J36" s="32">
        <v>4.0</v>
      </c>
      <c r="K36" s="32">
        <v>3.0</v>
      </c>
      <c r="L36" s="33">
        <v>5.0</v>
      </c>
      <c r="M36" s="33">
        <v>4.0</v>
      </c>
      <c r="N36" s="33">
        <v>2.0</v>
      </c>
      <c r="O36" s="38">
        <v>5.0</v>
      </c>
      <c r="P36" s="39">
        <v>2.0</v>
      </c>
      <c r="Q36" s="39">
        <v>1.0</v>
      </c>
      <c r="R36" s="36">
        <v>3.0</v>
      </c>
      <c r="S36" s="36"/>
      <c r="T36" s="36">
        <v>5.0</v>
      </c>
      <c r="U36" s="37" t="str">
        <f t="shared" ref="U36:W36" si="33">(C36+F36+I36+L36+O36+R36)</f>
        <v>30</v>
      </c>
      <c r="V36" s="37" t="str">
        <f t="shared" si="33"/>
        <v>20</v>
      </c>
      <c r="W36" s="37" t="str">
        <f t="shared" si="33"/>
        <v>14</v>
      </c>
      <c r="X36" s="26" t="str">
        <f t="shared" si="3"/>
        <v>62.50</v>
      </c>
      <c r="Y36" s="26" t="str">
        <f t="shared" si="4"/>
        <v>68.97</v>
      </c>
      <c r="Z36" s="26" t="str">
        <f t="shared" si="5"/>
        <v>51.85</v>
      </c>
    </row>
    <row r="37" ht="14.25" customHeight="1">
      <c r="A37" s="27">
        <v>30.0</v>
      </c>
      <c r="B37" s="28" t="s">
        <v>46</v>
      </c>
      <c r="C37" s="40">
        <v>5.0</v>
      </c>
      <c r="D37" s="40">
        <v>5.0</v>
      </c>
      <c r="E37" s="40">
        <v>3.0</v>
      </c>
      <c r="F37" s="31">
        <v>5.0</v>
      </c>
      <c r="G37" s="30">
        <v>2.0</v>
      </c>
      <c r="H37" s="31">
        <v>2.0</v>
      </c>
      <c r="I37" s="32">
        <v>4.0</v>
      </c>
      <c r="J37" s="47">
        <v>3.0</v>
      </c>
      <c r="K37" s="32">
        <v>4.0</v>
      </c>
      <c r="L37" s="33">
        <v>4.0</v>
      </c>
      <c r="M37" s="33">
        <v>2.0</v>
      </c>
      <c r="N37" s="33">
        <v>1.0</v>
      </c>
      <c r="O37" s="38">
        <v>5.0</v>
      </c>
      <c r="P37" s="39">
        <v>0.0</v>
      </c>
      <c r="Q37" s="39">
        <v>1.0</v>
      </c>
      <c r="R37" s="36">
        <v>2.0</v>
      </c>
      <c r="S37" s="36"/>
      <c r="T37" s="36">
        <v>4.0</v>
      </c>
      <c r="U37" s="37" t="str">
        <f t="shared" ref="U37:W37" si="34">(C37+F37+I37+L37+O37+R37)</f>
        <v>25</v>
      </c>
      <c r="V37" s="37" t="str">
        <f t="shared" si="34"/>
        <v>12</v>
      </c>
      <c r="W37" s="37" t="str">
        <f t="shared" si="34"/>
        <v>15</v>
      </c>
      <c r="X37" s="26" t="str">
        <f t="shared" si="3"/>
        <v>52.08</v>
      </c>
      <c r="Y37" s="26" t="str">
        <f t="shared" si="4"/>
        <v>41.38</v>
      </c>
      <c r="Z37" s="26" t="str">
        <f t="shared" si="5"/>
        <v>55.56</v>
      </c>
    </row>
    <row r="38" ht="14.25" customHeight="1">
      <c r="A38" s="27">
        <v>31.0</v>
      </c>
      <c r="B38" s="28" t="s">
        <v>47</v>
      </c>
      <c r="C38" s="40">
        <v>6.0</v>
      </c>
      <c r="D38" s="40">
        <v>3.0</v>
      </c>
      <c r="E38" s="40">
        <v>3.0</v>
      </c>
      <c r="F38" s="31">
        <v>3.0</v>
      </c>
      <c r="G38" s="31">
        <v>2.0</v>
      </c>
      <c r="H38" s="31">
        <v>2.0</v>
      </c>
      <c r="I38" s="32">
        <v>2.0</v>
      </c>
      <c r="J38" s="32">
        <v>3.0</v>
      </c>
      <c r="K38" s="32">
        <v>3.0</v>
      </c>
      <c r="L38" s="33">
        <v>3.0</v>
      </c>
      <c r="M38" s="33">
        <v>2.0</v>
      </c>
      <c r="N38" s="33">
        <v>1.0</v>
      </c>
      <c r="O38" s="38">
        <v>6.0</v>
      </c>
      <c r="P38" s="39">
        <v>1.0</v>
      </c>
      <c r="Q38" s="39">
        <v>0.0</v>
      </c>
      <c r="R38" s="36">
        <v>4.0</v>
      </c>
      <c r="S38" s="36"/>
      <c r="T38" s="36">
        <v>0.0</v>
      </c>
      <c r="U38" s="37" t="str">
        <f t="shared" ref="U38:W38" si="35">(C38+F38+I38+L38+O38+R38)</f>
        <v>24</v>
      </c>
      <c r="V38" s="37" t="str">
        <f t="shared" si="35"/>
        <v>11</v>
      </c>
      <c r="W38" s="37" t="str">
        <f t="shared" si="35"/>
        <v>9</v>
      </c>
      <c r="X38" s="26" t="str">
        <f t="shared" si="3"/>
        <v>50.00</v>
      </c>
      <c r="Y38" s="26" t="str">
        <f t="shared" si="4"/>
        <v>37.93</v>
      </c>
      <c r="Z38" s="26" t="str">
        <f t="shared" si="5"/>
        <v>33.33</v>
      </c>
    </row>
    <row r="39" ht="14.25" customHeight="1">
      <c r="A39" s="27">
        <v>32.0</v>
      </c>
      <c r="B39" s="28" t="s">
        <v>48</v>
      </c>
      <c r="C39" s="29">
        <v>4.0</v>
      </c>
      <c r="D39" s="29">
        <v>6.0</v>
      </c>
      <c r="E39" s="29">
        <v>2.0</v>
      </c>
      <c r="F39" s="30">
        <v>10.0</v>
      </c>
      <c r="G39" s="30">
        <v>4.0</v>
      </c>
      <c r="H39" s="30">
        <v>0.0</v>
      </c>
      <c r="I39" s="32">
        <v>6.0</v>
      </c>
      <c r="J39" s="32">
        <v>4.0</v>
      </c>
      <c r="K39" s="32">
        <v>5.0</v>
      </c>
      <c r="L39" s="33">
        <v>5.0</v>
      </c>
      <c r="M39" s="33">
        <v>2.0</v>
      </c>
      <c r="N39" s="33">
        <v>2.0</v>
      </c>
      <c r="O39" s="38">
        <v>5.0</v>
      </c>
      <c r="P39" s="39">
        <v>2.0</v>
      </c>
      <c r="Q39" s="39">
        <v>1.0</v>
      </c>
      <c r="R39" s="36">
        <v>4.0</v>
      </c>
      <c r="S39" s="36"/>
      <c r="T39" s="36">
        <v>5.0</v>
      </c>
      <c r="U39" s="37" t="str">
        <f t="shared" ref="U39:W39" si="36">(C39+F39+I39+L39+O39+R39)</f>
        <v>34</v>
      </c>
      <c r="V39" s="37" t="str">
        <f t="shared" si="36"/>
        <v>18</v>
      </c>
      <c r="W39" s="37" t="str">
        <f t="shared" si="36"/>
        <v>15</v>
      </c>
      <c r="X39" s="26" t="str">
        <f t="shared" si="3"/>
        <v>70.83</v>
      </c>
      <c r="Y39" s="26" t="str">
        <f t="shared" si="4"/>
        <v>62.07</v>
      </c>
      <c r="Z39" s="26" t="str">
        <f t="shared" si="5"/>
        <v>55.56</v>
      </c>
    </row>
    <row r="40" ht="14.25" customHeight="1">
      <c r="A40" s="27">
        <v>33.0</v>
      </c>
      <c r="B40" s="28" t="s">
        <v>49</v>
      </c>
      <c r="C40" s="40">
        <v>7.0</v>
      </c>
      <c r="D40" s="40">
        <v>4.0</v>
      </c>
      <c r="E40" s="40">
        <v>4.0</v>
      </c>
      <c r="F40" s="31">
        <v>6.0</v>
      </c>
      <c r="G40" s="31">
        <v>3.0</v>
      </c>
      <c r="H40" s="31">
        <v>0.0</v>
      </c>
      <c r="I40" s="32">
        <v>5.0</v>
      </c>
      <c r="J40" s="32">
        <v>3.0</v>
      </c>
      <c r="K40" s="32">
        <v>3.0</v>
      </c>
      <c r="L40" s="33">
        <v>3.0</v>
      </c>
      <c r="M40" s="33">
        <v>2.0</v>
      </c>
      <c r="N40" s="33">
        <v>2.0</v>
      </c>
      <c r="O40" s="38">
        <v>6.0</v>
      </c>
      <c r="P40" s="39">
        <v>2.0</v>
      </c>
      <c r="Q40" s="39">
        <v>1.0</v>
      </c>
      <c r="R40" s="36">
        <v>4.0</v>
      </c>
      <c r="S40" s="36"/>
      <c r="T40" s="36">
        <v>3.0</v>
      </c>
      <c r="U40" s="37" t="str">
        <f t="shared" ref="U40:W40" si="37">(C40+F40+I40+L40+O40+R40)</f>
        <v>31</v>
      </c>
      <c r="V40" s="37" t="str">
        <f t="shared" si="37"/>
        <v>14</v>
      </c>
      <c r="W40" s="37" t="str">
        <f t="shared" si="37"/>
        <v>13</v>
      </c>
      <c r="X40" s="26" t="str">
        <f t="shared" si="3"/>
        <v>64.58</v>
      </c>
      <c r="Y40" s="26" t="str">
        <f t="shared" si="4"/>
        <v>48.28</v>
      </c>
      <c r="Z40" s="26" t="str">
        <f t="shared" si="5"/>
        <v>48.15</v>
      </c>
    </row>
    <row r="41" ht="14.25" customHeight="1">
      <c r="A41" s="27">
        <v>34.0</v>
      </c>
      <c r="B41" s="28" t="s">
        <v>50</v>
      </c>
      <c r="C41" s="40">
        <v>7.0</v>
      </c>
      <c r="D41" s="40">
        <v>5.0</v>
      </c>
      <c r="E41" s="40">
        <v>4.0</v>
      </c>
      <c r="F41" s="31">
        <v>8.0</v>
      </c>
      <c r="G41" s="31">
        <v>4.0</v>
      </c>
      <c r="H41" s="30">
        <v>2.0</v>
      </c>
      <c r="I41" s="32">
        <v>5.0</v>
      </c>
      <c r="J41" s="32">
        <v>4.0</v>
      </c>
      <c r="K41" s="32">
        <v>6.0</v>
      </c>
      <c r="L41" s="33">
        <v>5.0</v>
      </c>
      <c r="M41" s="33">
        <v>4.0</v>
      </c>
      <c r="N41" s="33">
        <v>2.0</v>
      </c>
      <c r="O41" s="38">
        <v>5.0</v>
      </c>
      <c r="P41" s="39">
        <v>1.0</v>
      </c>
      <c r="Q41" s="39">
        <v>2.0</v>
      </c>
      <c r="R41" s="36">
        <v>2.0</v>
      </c>
      <c r="S41" s="36"/>
      <c r="T41" s="36">
        <v>3.0</v>
      </c>
      <c r="U41" s="37" t="str">
        <f t="shared" ref="U41:W41" si="38">(C41+F41+I41+L41+O41+R41)</f>
        <v>32</v>
      </c>
      <c r="V41" s="37" t="str">
        <f t="shared" si="38"/>
        <v>18</v>
      </c>
      <c r="W41" s="37" t="str">
        <f t="shared" si="38"/>
        <v>19</v>
      </c>
      <c r="X41" s="26" t="str">
        <f t="shared" si="3"/>
        <v>66.67</v>
      </c>
      <c r="Y41" s="26" t="str">
        <f t="shared" si="4"/>
        <v>62.07</v>
      </c>
      <c r="Z41" s="26" t="str">
        <f t="shared" si="5"/>
        <v>70.37</v>
      </c>
    </row>
    <row r="42" ht="14.25" customHeight="1">
      <c r="A42" s="27">
        <v>35.0</v>
      </c>
      <c r="B42" s="28" t="s">
        <v>51</v>
      </c>
      <c r="C42" s="29">
        <v>5.0</v>
      </c>
      <c r="D42" s="29">
        <v>6.0</v>
      </c>
      <c r="E42" s="29">
        <v>3.0</v>
      </c>
      <c r="F42" s="30">
        <v>10.0</v>
      </c>
      <c r="G42" s="30">
        <v>3.0</v>
      </c>
      <c r="H42" s="30">
        <v>2.0</v>
      </c>
      <c r="I42" s="32">
        <v>6.0</v>
      </c>
      <c r="J42" s="32">
        <v>5.0</v>
      </c>
      <c r="K42" s="32">
        <v>6.0</v>
      </c>
      <c r="L42" s="33">
        <v>6.0</v>
      </c>
      <c r="M42" s="33">
        <v>4.0</v>
      </c>
      <c r="N42" s="33">
        <v>2.0</v>
      </c>
      <c r="O42" s="38">
        <v>5.0</v>
      </c>
      <c r="P42" s="39">
        <v>2.0</v>
      </c>
      <c r="Q42" s="39">
        <v>1.0</v>
      </c>
      <c r="R42" s="36">
        <v>5.0</v>
      </c>
      <c r="S42" s="36"/>
      <c r="T42" s="36">
        <v>5.0</v>
      </c>
      <c r="U42" s="37" t="str">
        <f t="shared" ref="U42:W42" si="39">(C42+F42+I42+L42+O42+R42)</f>
        <v>37</v>
      </c>
      <c r="V42" s="37" t="str">
        <f t="shared" si="39"/>
        <v>20</v>
      </c>
      <c r="W42" s="37" t="str">
        <f t="shared" si="39"/>
        <v>19</v>
      </c>
      <c r="X42" s="26" t="str">
        <f t="shared" si="3"/>
        <v>77.08</v>
      </c>
      <c r="Y42" s="26" t="str">
        <f t="shared" si="4"/>
        <v>68.97</v>
      </c>
      <c r="Z42" s="26" t="str">
        <f t="shared" si="5"/>
        <v>70.37</v>
      </c>
    </row>
    <row r="43" ht="14.25" customHeight="1">
      <c r="A43" s="27">
        <v>36.0</v>
      </c>
      <c r="B43" s="28" t="s">
        <v>52</v>
      </c>
      <c r="C43" s="29">
        <v>7.0</v>
      </c>
      <c r="D43" s="29">
        <v>6.0</v>
      </c>
      <c r="E43" s="29">
        <v>4.0</v>
      </c>
      <c r="F43" s="30">
        <v>8.0</v>
      </c>
      <c r="G43" s="30">
        <v>3.0</v>
      </c>
      <c r="H43" s="30">
        <v>2.0</v>
      </c>
      <c r="I43" s="32">
        <v>5.0</v>
      </c>
      <c r="J43" s="32">
        <v>4.0</v>
      </c>
      <c r="K43" s="32">
        <v>6.0</v>
      </c>
      <c r="L43" s="33">
        <v>6.0</v>
      </c>
      <c r="M43" s="33">
        <v>4.0</v>
      </c>
      <c r="N43" s="33">
        <v>2.0</v>
      </c>
      <c r="O43" s="38">
        <v>6.0</v>
      </c>
      <c r="P43" s="39">
        <v>1.0</v>
      </c>
      <c r="Q43" s="39">
        <v>1.0</v>
      </c>
      <c r="R43" s="36">
        <v>4.0</v>
      </c>
      <c r="S43" s="36"/>
      <c r="T43" s="36">
        <v>4.0</v>
      </c>
      <c r="U43" s="37" t="str">
        <f t="shared" ref="U43:W43" si="40">(C43+F43+I43+L43+O43+R43)</f>
        <v>36</v>
      </c>
      <c r="V43" s="37" t="str">
        <f t="shared" si="40"/>
        <v>18</v>
      </c>
      <c r="W43" s="37" t="str">
        <f t="shared" si="40"/>
        <v>19</v>
      </c>
      <c r="X43" s="26" t="str">
        <f t="shared" si="3"/>
        <v>75.00</v>
      </c>
      <c r="Y43" s="26" t="str">
        <f t="shared" si="4"/>
        <v>62.07</v>
      </c>
      <c r="Z43" s="26" t="str">
        <f t="shared" si="5"/>
        <v>70.37</v>
      </c>
    </row>
    <row r="44" ht="14.25" customHeight="1">
      <c r="A44" s="27">
        <v>37.0</v>
      </c>
      <c r="B44" s="28" t="s">
        <v>53</v>
      </c>
      <c r="C44" s="48">
        <v>5.0</v>
      </c>
      <c r="D44" s="29">
        <v>6.0</v>
      </c>
      <c r="E44" s="48">
        <v>3.0</v>
      </c>
      <c r="F44" s="49">
        <v>8.0</v>
      </c>
      <c r="G44" s="49">
        <v>3.0</v>
      </c>
      <c r="H44" s="50">
        <v>2.0</v>
      </c>
      <c r="I44" s="51">
        <v>4.0</v>
      </c>
      <c r="J44" s="32">
        <v>5.0</v>
      </c>
      <c r="K44" s="32">
        <v>4.0</v>
      </c>
      <c r="L44" s="52">
        <v>4.0</v>
      </c>
      <c r="M44" s="52">
        <v>2.0</v>
      </c>
      <c r="N44" s="52">
        <v>1.0</v>
      </c>
      <c r="O44" s="53">
        <v>5.0</v>
      </c>
      <c r="P44" s="54">
        <v>1.0</v>
      </c>
      <c r="Q44" s="54">
        <v>0.0</v>
      </c>
      <c r="R44" s="55">
        <v>4.0</v>
      </c>
      <c r="S44" s="36"/>
      <c r="T44" s="55">
        <v>4.0</v>
      </c>
      <c r="U44" s="37" t="str">
        <f t="shared" ref="U44:W44" si="41">(C44+F44+I44+L44+O44+R44)</f>
        <v>30</v>
      </c>
      <c r="V44" s="37" t="str">
        <f t="shared" si="41"/>
        <v>17</v>
      </c>
      <c r="W44" s="37" t="str">
        <f t="shared" si="41"/>
        <v>14</v>
      </c>
      <c r="X44" s="26" t="str">
        <f t="shared" si="3"/>
        <v>62.50</v>
      </c>
      <c r="Y44" s="26" t="str">
        <f t="shared" si="4"/>
        <v>58.62</v>
      </c>
      <c r="Z44" s="26" t="str">
        <f t="shared" si="5"/>
        <v>51.85</v>
      </c>
    </row>
    <row r="45" ht="14.25" customHeight="1">
      <c r="A45" s="27">
        <v>38.0</v>
      </c>
      <c r="B45" s="28" t="s">
        <v>54</v>
      </c>
      <c r="C45" s="29">
        <v>5.0</v>
      </c>
      <c r="D45" s="29">
        <v>5.0</v>
      </c>
      <c r="E45" s="29">
        <v>2.0</v>
      </c>
      <c r="F45" s="30">
        <v>7.0</v>
      </c>
      <c r="G45" s="30">
        <v>1.0</v>
      </c>
      <c r="H45" s="30">
        <v>0.0</v>
      </c>
      <c r="I45" s="32">
        <v>5.0</v>
      </c>
      <c r="J45" s="32">
        <v>2.0</v>
      </c>
      <c r="K45" s="32">
        <v>5.0</v>
      </c>
      <c r="L45" s="33">
        <v>5.0</v>
      </c>
      <c r="M45" s="33">
        <v>4.0</v>
      </c>
      <c r="N45" s="33">
        <v>2.0</v>
      </c>
      <c r="O45" s="34">
        <v>4.0</v>
      </c>
      <c r="P45" s="35">
        <v>1.0</v>
      </c>
      <c r="Q45" s="35">
        <v>1.0</v>
      </c>
      <c r="R45" s="36">
        <v>2.0</v>
      </c>
      <c r="S45" s="36"/>
      <c r="T45" s="36">
        <v>4.0</v>
      </c>
      <c r="U45" s="37" t="str">
        <f t="shared" ref="U45:W45" si="42">(C45+F45+I45+L45+O45+R45)</f>
        <v>28</v>
      </c>
      <c r="V45" s="37" t="str">
        <f t="shared" si="42"/>
        <v>13</v>
      </c>
      <c r="W45" s="37" t="str">
        <f t="shared" si="42"/>
        <v>14</v>
      </c>
      <c r="X45" s="26" t="str">
        <f t="shared" si="3"/>
        <v>58.33</v>
      </c>
      <c r="Y45" s="26" t="str">
        <f t="shared" si="4"/>
        <v>44.83</v>
      </c>
      <c r="Z45" s="26" t="str">
        <f t="shared" si="5"/>
        <v>51.85</v>
      </c>
    </row>
    <row r="46" ht="14.25" customHeight="1">
      <c r="A46" s="27">
        <v>39.0</v>
      </c>
      <c r="B46" s="28" t="s">
        <v>55</v>
      </c>
      <c r="C46" s="29">
        <v>2.0</v>
      </c>
      <c r="D46" s="29">
        <v>5.0</v>
      </c>
      <c r="E46" s="29">
        <v>0.0</v>
      </c>
      <c r="F46" s="30">
        <v>3.0</v>
      </c>
      <c r="G46" s="30">
        <v>3.0</v>
      </c>
      <c r="H46" s="30">
        <v>0.0</v>
      </c>
      <c r="I46" s="32">
        <v>2.0</v>
      </c>
      <c r="J46" s="32">
        <v>1.0</v>
      </c>
      <c r="K46" s="32">
        <v>1.0</v>
      </c>
      <c r="L46" s="33">
        <v>1.0</v>
      </c>
      <c r="M46" s="33">
        <v>0.0</v>
      </c>
      <c r="N46" s="33">
        <v>1.0</v>
      </c>
      <c r="O46" s="38">
        <v>6.0</v>
      </c>
      <c r="P46" s="39">
        <v>0.0</v>
      </c>
      <c r="Q46" s="39">
        <v>1.0</v>
      </c>
      <c r="R46" s="36">
        <v>1.0</v>
      </c>
      <c r="S46" s="36"/>
      <c r="T46" s="36">
        <v>2.0</v>
      </c>
      <c r="U46" s="37" t="str">
        <f t="shared" ref="U46:W46" si="43">(C46+F46+I46+L46+O46+R46)</f>
        <v>15</v>
      </c>
      <c r="V46" s="37" t="str">
        <f t="shared" si="43"/>
        <v>9</v>
      </c>
      <c r="W46" s="37" t="str">
        <f t="shared" si="43"/>
        <v>5</v>
      </c>
      <c r="X46" s="26" t="str">
        <f t="shared" si="3"/>
        <v>31.25</v>
      </c>
      <c r="Y46" s="26" t="str">
        <f t="shared" si="4"/>
        <v>31.03</v>
      </c>
      <c r="Z46" s="26" t="str">
        <f t="shared" si="5"/>
        <v>18.52</v>
      </c>
    </row>
    <row r="47" ht="14.25" customHeight="1">
      <c r="A47" s="27">
        <v>40.0</v>
      </c>
      <c r="B47" s="28" t="s">
        <v>56</v>
      </c>
      <c r="C47" s="56">
        <v>6.0</v>
      </c>
      <c r="D47" s="29">
        <v>5.0</v>
      </c>
      <c r="E47" s="56">
        <v>4.0</v>
      </c>
      <c r="F47" s="57">
        <v>9.0</v>
      </c>
      <c r="G47" s="57">
        <v>2.0</v>
      </c>
      <c r="H47" s="57">
        <v>2.0</v>
      </c>
      <c r="I47" s="58">
        <v>3.0</v>
      </c>
      <c r="J47" s="58">
        <v>4.0</v>
      </c>
      <c r="K47" s="32">
        <v>4.0</v>
      </c>
      <c r="L47" s="33">
        <v>6.0</v>
      </c>
      <c r="M47" s="33">
        <v>4.0</v>
      </c>
      <c r="N47" s="33">
        <v>2.0</v>
      </c>
      <c r="O47" s="59">
        <v>5.0</v>
      </c>
      <c r="P47" s="60">
        <v>2.0</v>
      </c>
      <c r="Q47" s="60">
        <v>1.0</v>
      </c>
      <c r="R47" s="61">
        <v>3.0</v>
      </c>
      <c r="S47" s="36"/>
      <c r="T47" s="61">
        <v>4.0</v>
      </c>
      <c r="U47" s="37" t="str">
        <f t="shared" ref="U47:W47" si="44">(C47+F47+I47+L47+O47+R47)</f>
        <v>32</v>
      </c>
      <c r="V47" s="37" t="str">
        <f t="shared" si="44"/>
        <v>17</v>
      </c>
      <c r="W47" s="37" t="str">
        <f t="shared" si="44"/>
        <v>17</v>
      </c>
      <c r="X47" s="26" t="str">
        <f t="shared" si="3"/>
        <v>66.67</v>
      </c>
      <c r="Y47" s="26" t="str">
        <f t="shared" si="4"/>
        <v>58.62</v>
      </c>
      <c r="Z47" s="26" t="str">
        <f t="shared" si="5"/>
        <v>62.96</v>
      </c>
    </row>
    <row r="48" ht="14.25" customHeight="1">
      <c r="A48" s="69"/>
      <c r="B48" s="25" t="s">
        <v>57</v>
      </c>
      <c r="C48" s="67"/>
      <c r="D48" s="73"/>
      <c r="E48" s="67"/>
      <c r="F48" s="67"/>
      <c r="G48" s="67"/>
      <c r="H48" s="67"/>
      <c r="I48" s="67"/>
      <c r="J48" s="67"/>
      <c r="K48" s="25"/>
      <c r="L48" s="25"/>
      <c r="M48" s="25"/>
      <c r="N48" s="25"/>
      <c r="O48" s="70"/>
      <c r="P48" s="71"/>
      <c r="Q48" s="71"/>
      <c r="R48" s="63"/>
      <c r="S48" s="25"/>
      <c r="T48" s="67"/>
      <c r="U48" s="25"/>
      <c r="V48" s="25"/>
      <c r="W48" s="25"/>
      <c r="X48" s="26" t="str">
        <f t="shared" si="3"/>
        <v>0.00</v>
      </c>
      <c r="Y48" s="26" t="str">
        <f t="shared" si="4"/>
        <v>0.00</v>
      </c>
      <c r="Z48" s="26" t="str">
        <f t="shared" si="5"/>
        <v>0.00</v>
      </c>
    </row>
    <row r="49" ht="14.25" customHeight="1">
      <c r="A49" s="27">
        <v>41.0</v>
      </c>
      <c r="B49" s="28" t="s">
        <v>58</v>
      </c>
      <c r="C49" s="74">
        <v>5.0</v>
      </c>
      <c r="D49" s="29">
        <v>2.0</v>
      </c>
      <c r="E49" s="56">
        <v>2.0</v>
      </c>
      <c r="F49" s="57">
        <v>3.0</v>
      </c>
      <c r="G49" s="57">
        <v>4.0</v>
      </c>
      <c r="H49" s="57">
        <v>0.0</v>
      </c>
      <c r="I49" s="58">
        <v>2.0</v>
      </c>
      <c r="J49" s="58">
        <v>2.0</v>
      </c>
      <c r="K49" s="32">
        <v>1.0</v>
      </c>
      <c r="L49" s="33">
        <v>1.0</v>
      </c>
      <c r="M49" s="33">
        <v>0.0</v>
      </c>
      <c r="N49" s="33">
        <v>1.0</v>
      </c>
      <c r="O49" s="59">
        <v>6.0</v>
      </c>
      <c r="P49" s="60">
        <v>0.0</v>
      </c>
      <c r="Q49" s="60">
        <v>0.0</v>
      </c>
      <c r="R49" s="61">
        <v>3.0</v>
      </c>
      <c r="S49" s="36"/>
      <c r="T49" s="61">
        <v>0.0</v>
      </c>
      <c r="U49" s="37" t="str">
        <f t="shared" ref="U49:W49" si="45">(C49+F49+I49+L49+O49+R49)</f>
        <v>20</v>
      </c>
      <c r="V49" s="37" t="str">
        <f t="shared" si="45"/>
        <v>8</v>
      </c>
      <c r="W49" s="37" t="str">
        <f t="shared" si="45"/>
        <v>4</v>
      </c>
      <c r="X49" s="26" t="str">
        <f t="shared" si="3"/>
        <v>41.67</v>
      </c>
      <c r="Y49" s="26" t="str">
        <f t="shared" si="4"/>
        <v>27.59</v>
      </c>
      <c r="Z49" s="26" t="str">
        <f t="shared" si="5"/>
        <v>14.81</v>
      </c>
    </row>
    <row r="50" ht="14.25" customHeight="1">
      <c r="A50" s="27">
        <v>42.0</v>
      </c>
      <c r="B50" s="28" t="s">
        <v>59</v>
      </c>
      <c r="C50" s="56">
        <v>5.0</v>
      </c>
      <c r="D50" s="29">
        <v>6.0</v>
      </c>
      <c r="E50" s="56">
        <v>2.0</v>
      </c>
      <c r="F50" s="57">
        <v>8.0</v>
      </c>
      <c r="G50" s="57">
        <v>2.0</v>
      </c>
      <c r="H50" s="57">
        <v>2.0</v>
      </c>
      <c r="I50" s="58">
        <v>6.0</v>
      </c>
      <c r="J50" s="58">
        <v>5.0</v>
      </c>
      <c r="K50" s="32">
        <v>6.0</v>
      </c>
      <c r="L50" s="33">
        <v>5.0</v>
      </c>
      <c r="M50" s="33">
        <v>4.0</v>
      </c>
      <c r="N50" s="33">
        <v>2.0</v>
      </c>
      <c r="O50" s="59">
        <v>6.0</v>
      </c>
      <c r="P50" s="60">
        <v>2.0</v>
      </c>
      <c r="Q50" s="60">
        <v>1.0</v>
      </c>
      <c r="R50" s="61">
        <v>3.0</v>
      </c>
      <c r="S50" s="36"/>
      <c r="T50" s="61">
        <v>4.0</v>
      </c>
      <c r="U50" s="37" t="str">
        <f t="shared" ref="U50:W50" si="46">(C50+F50+I50+L50+O50+R50)</f>
        <v>33</v>
      </c>
      <c r="V50" s="37" t="str">
        <f t="shared" si="46"/>
        <v>19</v>
      </c>
      <c r="W50" s="37" t="str">
        <f t="shared" si="46"/>
        <v>17</v>
      </c>
      <c r="X50" s="26" t="str">
        <f t="shared" si="3"/>
        <v>68.75</v>
      </c>
      <c r="Y50" s="26" t="str">
        <f t="shared" si="4"/>
        <v>65.52</v>
      </c>
      <c r="Z50" s="26" t="str">
        <f t="shared" si="5"/>
        <v>62.96</v>
      </c>
    </row>
    <row r="51" ht="14.25" customHeight="1">
      <c r="A51" s="27">
        <v>43.0</v>
      </c>
      <c r="B51" s="28" t="s">
        <v>60</v>
      </c>
      <c r="C51" s="56">
        <v>6.0</v>
      </c>
      <c r="D51" s="29">
        <v>4.0</v>
      </c>
      <c r="E51" s="56">
        <v>3.0</v>
      </c>
      <c r="F51" s="57">
        <v>6.0</v>
      </c>
      <c r="G51" s="57">
        <v>4.0</v>
      </c>
      <c r="H51" s="57">
        <v>2.0</v>
      </c>
      <c r="I51" s="58">
        <v>5.0</v>
      </c>
      <c r="J51" s="58">
        <v>5.0</v>
      </c>
      <c r="K51" s="32">
        <v>5.0</v>
      </c>
      <c r="L51" s="33">
        <v>5.0</v>
      </c>
      <c r="M51" s="33">
        <v>4.0</v>
      </c>
      <c r="N51" s="33">
        <v>2.0</v>
      </c>
      <c r="O51" s="59">
        <v>5.0</v>
      </c>
      <c r="P51" s="60">
        <v>2.0</v>
      </c>
      <c r="Q51" s="60">
        <v>0.0</v>
      </c>
      <c r="R51" s="61">
        <v>2.0</v>
      </c>
      <c r="S51" s="36"/>
      <c r="T51" s="61">
        <v>3.0</v>
      </c>
      <c r="U51" s="37" t="str">
        <f t="shared" ref="U51:W51" si="47">(C51+F51+I51+L51+O51+R51)</f>
        <v>29</v>
      </c>
      <c r="V51" s="37" t="str">
        <f t="shared" si="47"/>
        <v>19</v>
      </c>
      <c r="W51" s="37" t="str">
        <f t="shared" si="47"/>
        <v>15</v>
      </c>
      <c r="X51" s="26" t="str">
        <f t="shared" si="3"/>
        <v>60.42</v>
      </c>
      <c r="Y51" s="26" t="str">
        <f t="shared" si="4"/>
        <v>65.52</v>
      </c>
      <c r="Z51" s="26" t="str">
        <f t="shared" si="5"/>
        <v>55.56</v>
      </c>
    </row>
    <row r="52" ht="14.25" customHeight="1">
      <c r="A52" s="27">
        <v>44.0</v>
      </c>
      <c r="B52" s="28" t="s">
        <v>61</v>
      </c>
      <c r="C52" s="56">
        <v>7.0</v>
      </c>
      <c r="D52" s="29">
        <v>6.0</v>
      </c>
      <c r="E52" s="56">
        <v>4.0</v>
      </c>
      <c r="F52" s="57">
        <v>9.0</v>
      </c>
      <c r="G52" s="57">
        <v>3.0</v>
      </c>
      <c r="H52" s="57">
        <v>2.0</v>
      </c>
      <c r="I52" s="58">
        <v>6.0</v>
      </c>
      <c r="J52" s="58">
        <v>5.0</v>
      </c>
      <c r="K52" s="32">
        <v>6.0</v>
      </c>
      <c r="L52" s="33">
        <v>6.0</v>
      </c>
      <c r="M52" s="33">
        <v>4.0</v>
      </c>
      <c r="N52" s="33">
        <v>2.0</v>
      </c>
      <c r="O52" s="59">
        <v>6.0</v>
      </c>
      <c r="P52" s="60">
        <v>1.0</v>
      </c>
      <c r="Q52" s="60">
        <v>1.0</v>
      </c>
      <c r="R52" s="61">
        <v>4.0</v>
      </c>
      <c r="S52" s="36"/>
      <c r="T52" s="61">
        <v>4.0</v>
      </c>
      <c r="U52" s="37" t="str">
        <f t="shared" ref="U52:W52" si="48">(C52+F52+I52+L52+O52+R52)</f>
        <v>38</v>
      </c>
      <c r="V52" s="37" t="str">
        <f t="shared" si="48"/>
        <v>19</v>
      </c>
      <c r="W52" s="37" t="str">
        <f t="shared" si="48"/>
        <v>19</v>
      </c>
      <c r="X52" s="26" t="str">
        <f t="shared" si="3"/>
        <v>79.17</v>
      </c>
      <c r="Y52" s="26" t="str">
        <f t="shared" si="4"/>
        <v>65.52</v>
      </c>
      <c r="Z52" s="26" t="str">
        <f t="shared" si="5"/>
        <v>70.37</v>
      </c>
    </row>
    <row r="53" ht="14.25" customHeight="1">
      <c r="A53" s="27">
        <v>45.0</v>
      </c>
      <c r="B53" s="28" t="s">
        <v>62</v>
      </c>
      <c r="C53" s="56">
        <v>5.0</v>
      </c>
      <c r="D53" s="29">
        <v>4.0</v>
      </c>
      <c r="E53" s="56">
        <v>3.0</v>
      </c>
      <c r="F53" s="57">
        <v>8.0</v>
      </c>
      <c r="G53" s="57">
        <v>2.0</v>
      </c>
      <c r="H53" s="57">
        <v>2.0</v>
      </c>
      <c r="I53" s="58">
        <v>6.0</v>
      </c>
      <c r="J53" s="58">
        <v>4.0</v>
      </c>
      <c r="K53" s="32">
        <v>5.0</v>
      </c>
      <c r="L53" s="33">
        <v>6.0</v>
      </c>
      <c r="M53" s="33">
        <v>2.0</v>
      </c>
      <c r="N53" s="33">
        <v>2.0</v>
      </c>
      <c r="O53" s="59">
        <v>5.0</v>
      </c>
      <c r="P53" s="60">
        <v>2.0</v>
      </c>
      <c r="Q53" s="60">
        <v>1.0</v>
      </c>
      <c r="R53" s="61">
        <v>4.0</v>
      </c>
      <c r="S53" s="36"/>
      <c r="T53" s="61">
        <v>5.0</v>
      </c>
      <c r="U53" s="37" t="str">
        <f t="shared" ref="U53:W53" si="49">(C53+F53+I53+L53+O53+R53)</f>
        <v>34</v>
      </c>
      <c r="V53" s="37" t="str">
        <f t="shared" si="49"/>
        <v>14</v>
      </c>
      <c r="W53" s="37" t="str">
        <f t="shared" si="49"/>
        <v>18</v>
      </c>
      <c r="X53" s="26" t="str">
        <f t="shared" si="3"/>
        <v>70.83</v>
      </c>
      <c r="Y53" s="26" t="str">
        <f t="shared" si="4"/>
        <v>48.28</v>
      </c>
      <c r="Z53" s="26" t="str">
        <f t="shared" si="5"/>
        <v>66.67</v>
      </c>
    </row>
    <row r="54" ht="14.25" customHeight="1">
      <c r="A54" s="27">
        <v>46.0</v>
      </c>
      <c r="B54" s="28" t="s">
        <v>63</v>
      </c>
      <c r="C54" s="56">
        <v>4.0</v>
      </c>
      <c r="D54" s="29">
        <v>3.0</v>
      </c>
      <c r="E54" s="56">
        <v>2.0</v>
      </c>
      <c r="F54" s="57">
        <v>5.0</v>
      </c>
      <c r="G54" s="57">
        <v>4.0</v>
      </c>
      <c r="H54" s="57">
        <v>2.0</v>
      </c>
      <c r="I54" s="58">
        <v>5.0</v>
      </c>
      <c r="J54" s="58">
        <v>3.0</v>
      </c>
      <c r="K54" s="32">
        <v>4.0</v>
      </c>
      <c r="L54" s="33">
        <v>5.0</v>
      </c>
      <c r="M54" s="33">
        <v>2.0</v>
      </c>
      <c r="N54" s="33">
        <v>1.0</v>
      </c>
      <c r="O54" s="59">
        <v>6.0</v>
      </c>
      <c r="P54" s="60">
        <v>1.0</v>
      </c>
      <c r="Q54" s="60">
        <v>0.0</v>
      </c>
      <c r="R54" s="61">
        <v>3.0</v>
      </c>
      <c r="S54" s="61"/>
      <c r="T54" s="61">
        <v>5.0</v>
      </c>
      <c r="U54" s="37" t="str">
        <f t="shared" ref="U54:W54" si="50">(C54+F54+I54+L54+O54+R54)</f>
        <v>28</v>
      </c>
      <c r="V54" s="37" t="str">
        <f t="shared" si="50"/>
        <v>13</v>
      </c>
      <c r="W54" s="37" t="str">
        <f t="shared" si="50"/>
        <v>14</v>
      </c>
      <c r="X54" s="26" t="str">
        <f t="shared" si="3"/>
        <v>58.33</v>
      </c>
      <c r="Y54" s="26" t="str">
        <f t="shared" si="4"/>
        <v>44.83</v>
      </c>
      <c r="Z54" s="26" t="str">
        <f t="shared" si="5"/>
        <v>51.85</v>
      </c>
    </row>
    <row r="55" ht="14.25" customHeight="1">
      <c r="A55" s="27">
        <v>47.0</v>
      </c>
      <c r="B55" s="28" t="s">
        <v>64</v>
      </c>
      <c r="C55" s="56">
        <v>2.0</v>
      </c>
      <c r="D55" s="29">
        <v>6.0</v>
      </c>
      <c r="E55" s="56">
        <v>3.0</v>
      </c>
      <c r="F55" s="57">
        <v>9.0</v>
      </c>
      <c r="G55" s="57">
        <v>4.0</v>
      </c>
      <c r="H55" s="57">
        <v>2.0</v>
      </c>
      <c r="I55" s="58">
        <v>6.0</v>
      </c>
      <c r="J55" s="58">
        <v>5.0</v>
      </c>
      <c r="K55" s="32">
        <v>6.0</v>
      </c>
      <c r="L55" s="33">
        <v>6.0</v>
      </c>
      <c r="M55" s="33">
        <v>4.0</v>
      </c>
      <c r="N55" s="33">
        <v>2.0</v>
      </c>
      <c r="O55" s="59">
        <v>5.0</v>
      </c>
      <c r="P55" s="60">
        <v>2.0</v>
      </c>
      <c r="Q55" s="60">
        <v>1.0</v>
      </c>
      <c r="R55" s="61">
        <v>4.0</v>
      </c>
      <c r="S55" s="61"/>
      <c r="T55" s="61">
        <v>4.0</v>
      </c>
      <c r="U55" s="37" t="str">
        <f t="shared" ref="U55:W55" si="51">(C55+F55+I55+L55+O55+R55)</f>
        <v>32</v>
      </c>
      <c r="V55" s="37" t="str">
        <f t="shared" si="51"/>
        <v>21</v>
      </c>
      <c r="W55" s="37" t="str">
        <f t="shared" si="51"/>
        <v>18</v>
      </c>
      <c r="X55" s="26" t="str">
        <f t="shared" si="3"/>
        <v>66.67</v>
      </c>
      <c r="Y55" s="26" t="str">
        <f t="shared" si="4"/>
        <v>72.41</v>
      </c>
      <c r="Z55" s="26" t="str">
        <f t="shared" si="5"/>
        <v>66.67</v>
      </c>
    </row>
    <row r="56" ht="14.25" customHeight="1">
      <c r="A56" s="27">
        <v>48.0</v>
      </c>
      <c r="B56" s="28" t="s">
        <v>65</v>
      </c>
      <c r="C56" s="56">
        <v>7.0</v>
      </c>
      <c r="D56" s="29">
        <v>5.0</v>
      </c>
      <c r="E56" s="56">
        <v>2.0</v>
      </c>
      <c r="F56" s="57">
        <v>8.0</v>
      </c>
      <c r="G56" s="57">
        <v>4.0</v>
      </c>
      <c r="H56" s="57">
        <v>2.0</v>
      </c>
      <c r="I56" s="58">
        <v>6.0</v>
      </c>
      <c r="J56" s="58">
        <v>5.0</v>
      </c>
      <c r="K56" s="32">
        <v>6.0</v>
      </c>
      <c r="L56" s="33">
        <v>5.0</v>
      </c>
      <c r="M56" s="33">
        <v>4.0</v>
      </c>
      <c r="N56" s="33">
        <v>2.0</v>
      </c>
      <c r="O56" s="59">
        <v>6.0</v>
      </c>
      <c r="P56" s="60">
        <v>2.0</v>
      </c>
      <c r="Q56" s="60">
        <v>1.0</v>
      </c>
      <c r="R56" s="61">
        <v>3.0</v>
      </c>
      <c r="S56" s="61"/>
      <c r="T56" s="61">
        <v>4.0</v>
      </c>
      <c r="U56" s="37" t="str">
        <f t="shared" ref="U56:W56" si="52">(C56+F56+I56+L56+O56+R56)</f>
        <v>35</v>
      </c>
      <c r="V56" s="37" t="str">
        <f t="shared" si="52"/>
        <v>20</v>
      </c>
      <c r="W56" s="37" t="str">
        <f t="shared" si="52"/>
        <v>17</v>
      </c>
      <c r="X56" s="26" t="str">
        <f t="shared" si="3"/>
        <v>72.92</v>
      </c>
      <c r="Y56" s="26" t="str">
        <f t="shared" si="4"/>
        <v>68.97</v>
      </c>
      <c r="Z56" s="26" t="str">
        <f t="shared" si="5"/>
        <v>62.96</v>
      </c>
    </row>
    <row r="57" ht="14.25" customHeight="1">
      <c r="A57" s="27">
        <v>49.0</v>
      </c>
      <c r="B57" s="28" t="s">
        <v>66</v>
      </c>
      <c r="C57" s="56">
        <v>5.0</v>
      </c>
      <c r="D57" s="29">
        <v>6.0</v>
      </c>
      <c r="E57" s="56">
        <v>2.0</v>
      </c>
      <c r="F57" s="57">
        <v>9.0</v>
      </c>
      <c r="G57" s="57">
        <v>1.0</v>
      </c>
      <c r="H57" s="57">
        <v>2.0</v>
      </c>
      <c r="I57" s="58">
        <v>6.0</v>
      </c>
      <c r="J57" s="58">
        <v>5.0</v>
      </c>
      <c r="K57" s="32">
        <v>6.0</v>
      </c>
      <c r="L57" s="33">
        <v>6.0</v>
      </c>
      <c r="M57" s="33">
        <v>4.0</v>
      </c>
      <c r="N57" s="33">
        <v>2.0</v>
      </c>
      <c r="O57" s="59">
        <v>5.0</v>
      </c>
      <c r="P57" s="60">
        <v>2.0</v>
      </c>
      <c r="Q57" s="60">
        <v>1.0</v>
      </c>
      <c r="R57" s="61">
        <v>3.0</v>
      </c>
      <c r="S57" s="61"/>
      <c r="T57" s="61">
        <v>5.0</v>
      </c>
      <c r="U57" s="37" t="str">
        <f t="shared" ref="U57:W57" si="53">(C57+F57+I57+L57+O57+R57)</f>
        <v>34</v>
      </c>
      <c r="V57" s="37" t="str">
        <f t="shared" si="53"/>
        <v>18</v>
      </c>
      <c r="W57" s="37" t="str">
        <f t="shared" si="53"/>
        <v>18</v>
      </c>
      <c r="X57" s="26" t="str">
        <f t="shared" si="3"/>
        <v>70.83</v>
      </c>
      <c r="Y57" s="26" t="str">
        <f t="shared" si="4"/>
        <v>62.07</v>
      </c>
      <c r="Z57" s="26" t="str">
        <f t="shared" si="5"/>
        <v>66.67</v>
      </c>
    </row>
    <row r="58" ht="14.25" customHeight="1">
      <c r="A58" s="27">
        <v>50.0</v>
      </c>
      <c r="B58" s="28" t="s">
        <v>67</v>
      </c>
      <c r="C58" s="56">
        <v>5.0</v>
      </c>
      <c r="D58" s="40">
        <v>1.0</v>
      </c>
      <c r="E58" s="56">
        <v>1.0</v>
      </c>
      <c r="F58" s="57">
        <v>4.0</v>
      </c>
      <c r="G58" s="57">
        <v>4.0</v>
      </c>
      <c r="H58" s="57">
        <v>0.0</v>
      </c>
      <c r="I58" s="58">
        <v>2.0</v>
      </c>
      <c r="J58" s="58">
        <v>1.0</v>
      </c>
      <c r="K58" s="32">
        <v>3.0</v>
      </c>
      <c r="L58" s="33">
        <v>2.0</v>
      </c>
      <c r="M58" s="33">
        <v>2.0</v>
      </c>
      <c r="N58" s="33">
        <v>2.0</v>
      </c>
      <c r="O58" s="59">
        <v>6.0</v>
      </c>
      <c r="P58" s="60">
        <v>0.0</v>
      </c>
      <c r="Q58" s="60">
        <v>1.0</v>
      </c>
      <c r="R58" s="61">
        <v>0.0</v>
      </c>
      <c r="S58" s="61"/>
      <c r="T58" s="61">
        <v>3.0</v>
      </c>
      <c r="U58" s="37" t="str">
        <f t="shared" ref="U58:W58" si="54">(C58+F58+I58+L58+O58+R58)</f>
        <v>19</v>
      </c>
      <c r="V58" s="37" t="str">
        <f t="shared" si="54"/>
        <v>8</v>
      </c>
      <c r="W58" s="37" t="str">
        <f t="shared" si="54"/>
        <v>10</v>
      </c>
      <c r="X58" s="26" t="str">
        <f t="shared" si="3"/>
        <v>39.58</v>
      </c>
      <c r="Y58" s="26" t="str">
        <f t="shared" si="4"/>
        <v>27.59</v>
      </c>
      <c r="Z58" s="26" t="str">
        <f t="shared" si="5"/>
        <v>37.04</v>
      </c>
    </row>
    <row r="59" ht="14.25" customHeight="1">
      <c r="A59" s="27">
        <v>51.0</v>
      </c>
      <c r="B59" s="28" t="s">
        <v>68</v>
      </c>
      <c r="C59" s="56">
        <v>6.0</v>
      </c>
      <c r="D59" s="29">
        <v>6.0</v>
      </c>
      <c r="E59" s="56">
        <v>2.0</v>
      </c>
      <c r="F59" s="57">
        <v>8.0</v>
      </c>
      <c r="G59" s="57">
        <v>4.0</v>
      </c>
      <c r="H59" s="57">
        <v>2.0</v>
      </c>
      <c r="I59" s="58">
        <v>6.0</v>
      </c>
      <c r="J59" s="58">
        <v>4.0</v>
      </c>
      <c r="K59" s="32">
        <v>5.0</v>
      </c>
      <c r="L59" s="33">
        <v>5.0</v>
      </c>
      <c r="M59" s="33">
        <v>2.0</v>
      </c>
      <c r="N59" s="33">
        <v>2.0</v>
      </c>
      <c r="O59" s="59">
        <v>5.0</v>
      </c>
      <c r="P59" s="60">
        <v>2.0</v>
      </c>
      <c r="Q59" s="60">
        <v>1.0</v>
      </c>
      <c r="R59" s="61">
        <v>4.0</v>
      </c>
      <c r="S59" s="61"/>
      <c r="T59" s="61">
        <v>4.0</v>
      </c>
      <c r="U59" s="37" t="str">
        <f t="shared" ref="U59:W59" si="55">(C59+F59+I59+L59+O59+R59)</f>
        <v>34</v>
      </c>
      <c r="V59" s="37" t="str">
        <f t="shared" si="55"/>
        <v>18</v>
      </c>
      <c r="W59" s="37" t="str">
        <f t="shared" si="55"/>
        <v>16</v>
      </c>
      <c r="X59" s="26" t="str">
        <f t="shared" si="3"/>
        <v>70.83</v>
      </c>
      <c r="Y59" s="26" t="str">
        <f t="shared" si="4"/>
        <v>62.07</v>
      </c>
      <c r="Z59" s="26" t="str">
        <f t="shared" si="5"/>
        <v>59.26</v>
      </c>
    </row>
    <row r="60" ht="14.25" customHeight="1">
      <c r="A60" s="27">
        <v>52.0</v>
      </c>
      <c r="B60" s="28" t="s">
        <v>69</v>
      </c>
      <c r="C60" s="56">
        <v>5.0</v>
      </c>
      <c r="D60" s="29">
        <v>6.0</v>
      </c>
      <c r="E60" s="56">
        <v>3.0</v>
      </c>
      <c r="F60" s="57">
        <v>9.0</v>
      </c>
      <c r="G60" s="57">
        <v>4.0</v>
      </c>
      <c r="H60" s="57">
        <v>2.0</v>
      </c>
      <c r="I60" s="58">
        <v>6.0</v>
      </c>
      <c r="J60" s="58">
        <v>5.0</v>
      </c>
      <c r="K60" s="32">
        <v>6.0</v>
      </c>
      <c r="L60" s="33">
        <v>6.0</v>
      </c>
      <c r="M60" s="33">
        <v>2.0</v>
      </c>
      <c r="N60" s="33">
        <v>2.0</v>
      </c>
      <c r="O60" s="59">
        <v>6.0</v>
      </c>
      <c r="P60" s="60">
        <v>2.0</v>
      </c>
      <c r="Q60" s="60">
        <v>1.0</v>
      </c>
      <c r="R60" s="61">
        <v>4.0</v>
      </c>
      <c r="S60" s="61"/>
      <c r="T60" s="61">
        <v>4.0</v>
      </c>
      <c r="U60" s="37" t="str">
        <f t="shared" ref="U60:W60" si="56">(C60+F60+I60+L60+O60+R60)</f>
        <v>36</v>
      </c>
      <c r="V60" s="37" t="str">
        <f t="shared" si="56"/>
        <v>19</v>
      </c>
      <c r="W60" s="37" t="str">
        <f t="shared" si="56"/>
        <v>18</v>
      </c>
      <c r="X60" s="26" t="str">
        <f t="shared" si="3"/>
        <v>75.00</v>
      </c>
      <c r="Y60" s="26" t="str">
        <f t="shared" si="4"/>
        <v>65.52</v>
      </c>
      <c r="Z60" s="26" t="str">
        <f t="shared" si="5"/>
        <v>66.67</v>
      </c>
    </row>
    <row r="61" ht="14.25" customHeight="1">
      <c r="A61" s="27">
        <v>53.0</v>
      </c>
      <c r="B61" s="28" t="s">
        <v>70</v>
      </c>
      <c r="C61" s="56">
        <v>4.0</v>
      </c>
      <c r="D61" s="40">
        <v>5.0</v>
      </c>
      <c r="E61" s="56">
        <v>3.0</v>
      </c>
      <c r="F61" s="57">
        <v>10.0</v>
      </c>
      <c r="G61" s="57">
        <v>3.0</v>
      </c>
      <c r="H61" s="57">
        <v>2.0</v>
      </c>
      <c r="I61" s="58">
        <v>6.0</v>
      </c>
      <c r="J61" s="58">
        <v>5.0</v>
      </c>
      <c r="K61" s="32">
        <v>6.0</v>
      </c>
      <c r="L61" s="33">
        <v>4.0</v>
      </c>
      <c r="M61" s="33">
        <v>4.0</v>
      </c>
      <c r="N61" s="33">
        <v>2.0</v>
      </c>
      <c r="O61" s="59">
        <v>5.0</v>
      </c>
      <c r="P61" s="60">
        <v>2.0</v>
      </c>
      <c r="Q61" s="60">
        <v>1.0</v>
      </c>
      <c r="R61" s="61">
        <v>4.0</v>
      </c>
      <c r="S61" s="61"/>
      <c r="T61" s="61">
        <v>5.0</v>
      </c>
      <c r="U61" s="37" t="str">
        <f t="shared" ref="U61:W61" si="57">(C61+F61+I61+L61+O61+R61)</f>
        <v>33</v>
      </c>
      <c r="V61" s="37" t="str">
        <f t="shared" si="57"/>
        <v>19</v>
      </c>
      <c r="W61" s="37" t="str">
        <f t="shared" si="57"/>
        <v>19</v>
      </c>
      <c r="X61" s="26" t="str">
        <f t="shared" si="3"/>
        <v>68.75</v>
      </c>
      <c r="Y61" s="26" t="str">
        <f t="shared" si="4"/>
        <v>65.52</v>
      </c>
      <c r="Z61" s="26" t="str">
        <f t="shared" si="5"/>
        <v>70.37</v>
      </c>
    </row>
    <row r="62" ht="14.25" customHeight="1">
      <c r="A62" s="27">
        <v>54.0</v>
      </c>
      <c r="B62" s="28" t="s">
        <v>71</v>
      </c>
      <c r="C62" s="56">
        <v>7.0</v>
      </c>
      <c r="D62" s="40">
        <v>5.0</v>
      </c>
      <c r="E62" s="56">
        <v>4.0</v>
      </c>
      <c r="F62" s="57">
        <v>4.0</v>
      </c>
      <c r="G62" s="57">
        <v>3.0</v>
      </c>
      <c r="H62" s="57">
        <v>2.0</v>
      </c>
      <c r="I62" s="58">
        <v>6.0</v>
      </c>
      <c r="J62" s="58">
        <v>5.0</v>
      </c>
      <c r="K62" s="32">
        <v>5.0</v>
      </c>
      <c r="L62" s="33">
        <v>6.0</v>
      </c>
      <c r="M62" s="33">
        <v>2.0</v>
      </c>
      <c r="N62" s="33">
        <v>1.0</v>
      </c>
      <c r="O62" s="59">
        <v>6.0</v>
      </c>
      <c r="P62" s="60">
        <v>1.0</v>
      </c>
      <c r="Q62" s="60">
        <v>1.0</v>
      </c>
      <c r="R62" s="61">
        <v>4.0</v>
      </c>
      <c r="S62" s="61"/>
      <c r="T62" s="61">
        <v>4.0</v>
      </c>
      <c r="U62" s="37" t="str">
        <f t="shared" ref="U62:W62" si="58">(C62+F62+I62+L62+O62+R62)</f>
        <v>33</v>
      </c>
      <c r="V62" s="37" t="str">
        <f t="shared" si="58"/>
        <v>16</v>
      </c>
      <c r="W62" s="37" t="str">
        <f t="shared" si="58"/>
        <v>17</v>
      </c>
      <c r="X62" s="26" t="str">
        <f t="shared" si="3"/>
        <v>68.75</v>
      </c>
      <c r="Y62" s="26" t="str">
        <f t="shared" si="4"/>
        <v>55.17</v>
      </c>
      <c r="Z62" s="26" t="str">
        <f t="shared" si="5"/>
        <v>62.96</v>
      </c>
    </row>
    <row r="63" ht="14.25" customHeight="1">
      <c r="A63" s="27">
        <v>55.0</v>
      </c>
      <c r="B63" s="28" t="s">
        <v>72</v>
      </c>
      <c r="C63" s="56">
        <v>4.0</v>
      </c>
      <c r="D63" s="29">
        <v>5.0</v>
      </c>
      <c r="E63" s="56">
        <v>3.0</v>
      </c>
      <c r="F63" s="57">
        <v>8.0</v>
      </c>
      <c r="G63" s="57">
        <v>3.0</v>
      </c>
      <c r="H63" s="57">
        <v>2.0</v>
      </c>
      <c r="I63" s="58">
        <v>6.0</v>
      </c>
      <c r="J63" s="58">
        <v>4.0</v>
      </c>
      <c r="K63" s="32">
        <v>6.0</v>
      </c>
      <c r="L63" s="33">
        <v>5.0</v>
      </c>
      <c r="M63" s="33">
        <v>4.0</v>
      </c>
      <c r="N63" s="33">
        <v>2.0</v>
      </c>
      <c r="O63" s="59">
        <v>5.0</v>
      </c>
      <c r="P63" s="60">
        <v>1.0</v>
      </c>
      <c r="Q63" s="60">
        <v>1.0</v>
      </c>
      <c r="R63" s="61">
        <v>3.0</v>
      </c>
      <c r="S63" s="61"/>
      <c r="T63" s="61">
        <v>5.0</v>
      </c>
      <c r="U63" s="37" t="str">
        <f t="shared" ref="U63:W63" si="59">(C63+F63+I63+L63+O63+R63)</f>
        <v>31</v>
      </c>
      <c r="V63" s="37" t="str">
        <f t="shared" si="59"/>
        <v>17</v>
      </c>
      <c r="W63" s="37" t="str">
        <f t="shared" si="59"/>
        <v>19</v>
      </c>
      <c r="X63" s="26" t="str">
        <f t="shared" si="3"/>
        <v>64.58</v>
      </c>
      <c r="Y63" s="26" t="str">
        <f t="shared" si="4"/>
        <v>58.62</v>
      </c>
      <c r="Z63" s="26" t="str">
        <f t="shared" si="5"/>
        <v>70.37</v>
      </c>
    </row>
    <row r="64" ht="14.25" customHeight="1">
      <c r="A64" s="27">
        <v>56.0</v>
      </c>
      <c r="B64" s="28" t="s">
        <v>73</v>
      </c>
      <c r="C64" s="56">
        <v>6.0</v>
      </c>
      <c r="D64" s="40">
        <v>5.0</v>
      </c>
      <c r="E64" s="56">
        <v>4.0</v>
      </c>
      <c r="F64" s="57">
        <v>8.0</v>
      </c>
      <c r="G64" s="57">
        <v>4.0</v>
      </c>
      <c r="H64" s="57">
        <v>2.0</v>
      </c>
      <c r="I64" s="58">
        <v>5.0</v>
      </c>
      <c r="J64" s="58">
        <v>5.0</v>
      </c>
      <c r="K64" s="32">
        <v>5.0</v>
      </c>
      <c r="L64" s="33">
        <v>6.0</v>
      </c>
      <c r="M64" s="33">
        <v>4.0</v>
      </c>
      <c r="N64" s="33">
        <v>2.0</v>
      </c>
      <c r="O64" s="59">
        <v>6.0</v>
      </c>
      <c r="P64" s="60">
        <v>2.0</v>
      </c>
      <c r="Q64" s="60">
        <v>1.0</v>
      </c>
      <c r="R64" s="61">
        <v>4.0</v>
      </c>
      <c r="S64" s="61"/>
      <c r="T64" s="61">
        <v>3.0</v>
      </c>
      <c r="U64" s="37" t="str">
        <f t="shared" ref="U64:W64" si="60">(C64+F64+I64+L64+O64+R64)</f>
        <v>35</v>
      </c>
      <c r="V64" s="37" t="str">
        <f t="shared" si="60"/>
        <v>20</v>
      </c>
      <c r="W64" s="37" t="str">
        <f t="shared" si="60"/>
        <v>17</v>
      </c>
      <c r="X64" s="26" t="str">
        <f t="shared" si="3"/>
        <v>72.92</v>
      </c>
      <c r="Y64" s="26" t="str">
        <f t="shared" si="4"/>
        <v>68.97</v>
      </c>
      <c r="Z64" s="26" t="str">
        <f t="shared" si="5"/>
        <v>62.96</v>
      </c>
    </row>
    <row r="65" ht="14.25" customHeight="1">
      <c r="A65" s="27">
        <v>57.0</v>
      </c>
      <c r="B65" s="28" t="s">
        <v>74</v>
      </c>
      <c r="C65" s="56">
        <v>4.0</v>
      </c>
      <c r="D65" s="40">
        <v>6.0</v>
      </c>
      <c r="E65" s="56">
        <v>4.0</v>
      </c>
      <c r="F65" s="57">
        <v>10.0</v>
      </c>
      <c r="G65" s="57">
        <v>4.0</v>
      </c>
      <c r="H65" s="57">
        <v>2.0</v>
      </c>
      <c r="I65" s="58">
        <v>6.0</v>
      </c>
      <c r="J65" s="58">
        <v>5.0</v>
      </c>
      <c r="K65" s="32">
        <v>6.0</v>
      </c>
      <c r="L65" s="33">
        <v>6.0</v>
      </c>
      <c r="M65" s="33">
        <v>4.0</v>
      </c>
      <c r="N65" s="33">
        <v>2.0</v>
      </c>
      <c r="O65" s="59">
        <v>5.0</v>
      </c>
      <c r="P65" s="60">
        <v>2.0</v>
      </c>
      <c r="Q65" s="60">
        <v>1.0</v>
      </c>
      <c r="R65" s="61">
        <v>5.0</v>
      </c>
      <c r="S65" s="61"/>
      <c r="T65" s="61">
        <v>5.0</v>
      </c>
      <c r="U65" s="37" t="str">
        <f t="shared" ref="U65:W65" si="61">(C65+F65+I65+L65+O65+R65)</f>
        <v>36</v>
      </c>
      <c r="V65" s="37" t="str">
        <f t="shared" si="61"/>
        <v>21</v>
      </c>
      <c r="W65" s="37" t="str">
        <f t="shared" si="61"/>
        <v>20</v>
      </c>
      <c r="X65" s="26" t="str">
        <f t="shared" si="3"/>
        <v>75.00</v>
      </c>
      <c r="Y65" s="26" t="str">
        <f t="shared" si="4"/>
        <v>72.41</v>
      </c>
      <c r="Z65" s="26" t="str">
        <f t="shared" si="5"/>
        <v>74.07</v>
      </c>
    </row>
    <row r="66" ht="14.25" customHeight="1">
      <c r="A66" s="27">
        <v>58.0</v>
      </c>
      <c r="B66" s="28" t="s">
        <v>75</v>
      </c>
      <c r="C66" s="56">
        <v>6.0</v>
      </c>
      <c r="D66" s="29">
        <v>6.0</v>
      </c>
      <c r="E66" s="56">
        <v>4.0</v>
      </c>
      <c r="F66" s="57">
        <v>9.0</v>
      </c>
      <c r="G66" s="57">
        <v>4.0</v>
      </c>
      <c r="H66" s="57">
        <v>2.0</v>
      </c>
      <c r="I66" s="58">
        <v>6.0</v>
      </c>
      <c r="J66" s="58">
        <v>5.0</v>
      </c>
      <c r="K66" s="32">
        <v>6.0</v>
      </c>
      <c r="L66" s="33">
        <v>6.0</v>
      </c>
      <c r="M66" s="33">
        <v>4.0</v>
      </c>
      <c r="N66" s="33">
        <v>2.0</v>
      </c>
      <c r="O66" s="59">
        <v>6.0</v>
      </c>
      <c r="P66" s="60">
        <v>2.0</v>
      </c>
      <c r="Q66" s="60">
        <v>1.0</v>
      </c>
      <c r="R66" s="61">
        <v>5.0</v>
      </c>
      <c r="S66" s="61"/>
      <c r="T66" s="61">
        <v>4.0</v>
      </c>
      <c r="U66" s="37" t="str">
        <f t="shared" ref="U66:W66" si="62">(C66+F66+I66+L66+O66+R66)</f>
        <v>38</v>
      </c>
      <c r="V66" s="37" t="str">
        <f t="shared" si="62"/>
        <v>21</v>
      </c>
      <c r="W66" s="37" t="str">
        <f t="shared" si="62"/>
        <v>19</v>
      </c>
      <c r="X66" s="26" t="str">
        <f t="shared" si="3"/>
        <v>79.17</v>
      </c>
      <c r="Y66" s="26" t="str">
        <f t="shared" si="4"/>
        <v>72.41</v>
      </c>
      <c r="Z66" s="26" t="str">
        <f t="shared" si="5"/>
        <v>70.37</v>
      </c>
    </row>
    <row r="67" ht="14.25" customHeight="1">
      <c r="A67" s="27">
        <v>59.0</v>
      </c>
      <c r="B67" s="28" t="s">
        <v>76</v>
      </c>
      <c r="C67" s="48">
        <v>2.0</v>
      </c>
      <c r="D67" s="40">
        <v>5.0</v>
      </c>
      <c r="E67" s="48">
        <v>3.0</v>
      </c>
      <c r="F67" s="49">
        <v>9.0</v>
      </c>
      <c r="G67" s="49">
        <v>4.0</v>
      </c>
      <c r="H67" s="50">
        <v>2.0</v>
      </c>
      <c r="I67" s="51">
        <v>6.0</v>
      </c>
      <c r="J67" s="32">
        <v>5.0</v>
      </c>
      <c r="K67" s="32">
        <v>6.0</v>
      </c>
      <c r="L67" s="52">
        <v>5.0</v>
      </c>
      <c r="M67" s="52">
        <v>4.0</v>
      </c>
      <c r="N67" s="52">
        <v>2.0</v>
      </c>
      <c r="O67" s="53">
        <v>5.0</v>
      </c>
      <c r="P67" s="54">
        <v>2.0</v>
      </c>
      <c r="Q67" s="54">
        <v>1.0</v>
      </c>
      <c r="R67" s="55">
        <v>4.0</v>
      </c>
      <c r="S67" s="36"/>
      <c r="T67" s="55">
        <v>4.0</v>
      </c>
      <c r="U67" s="37" t="str">
        <f t="shared" ref="U67:W67" si="63">(C67+F67+I67+L67+O67+R67)</f>
        <v>31</v>
      </c>
      <c r="V67" s="37" t="str">
        <f t="shared" si="63"/>
        <v>20</v>
      </c>
      <c r="W67" s="37" t="str">
        <f t="shared" si="63"/>
        <v>18</v>
      </c>
      <c r="X67" s="26" t="str">
        <f t="shared" si="3"/>
        <v>64.58</v>
      </c>
      <c r="Y67" s="26" t="str">
        <f t="shared" si="4"/>
        <v>68.97</v>
      </c>
      <c r="Z67" s="26" t="str">
        <f t="shared" si="5"/>
        <v>66.67</v>
      </c>
    </row>
    <row r="68" ht="14.25" customHeight="1">
      <c r="A68" s="27">
        <v>60.0</v>
      </c>
      <c r="B68" s="28" t="s">
        <v>77</v>
      </c>
      <c r="C68" s="29">
        <v>5.0</v>
      </c>
      <c r="D68" s="40">
        <v>4.0</v>
      </c>
      <c r="E68" s="29">
        <v>1.0</v>
      </c>
      <c r="F68" s="30">
        <v>7.0</v>
      </c>
      <c r="G68" s="30">
        <v>4.0</v>
      </c>
      <c r="H68" s="30">
        <v>0.0</v>
      </c>
      <c r="I68" s="32">
        <v>6.0</v>
      </c>
      <c r="J68" s="32">
        <v>4.0</v>
      </c>
      <c r="K68" s="32">
        <v>5.0</v>
      </c>
      <c r="L68" s="33">
        <v>5.0</v>
      </c>
      <c r="M68" s="33">
        <v>4.0</v>
      </c>
      <c r="N68" s="33">
        <v>2.0</v>
      </c>
      <c r="O68" s="34">
        <v>6.0</v>
      </c>
      <c r="P68" s="35">
        <v>2.0</v>
      </c>
      <c r="Q68" s="35">
        <v>1.0</v>
      </c>
      <c r="R68" s="36">
        <v>2.0</v>
      </c>
      <c r="S68" s="36"/>
      <c r="T68" s="36">
        <v>4.0</v>
      </c>
      <c r="U68" s="37" t="str">
        <f t="shared" ref="U68:W68" si="64">(C68+F68+I68+L68+O68+R68)</f>
        <v>31</v>
      </c>
      <c r="V68" s="37" t="str">
        <f t="shared" si="64"/>
        <v>18</v>
      </c>
      <c r="W68" s="37" t="str">
        <f t="shared" si="64"/>
        <v>13</v>
      </c>
      <c r="X68" s="26" t="str">
        <f t="shared" si="3"/>
        <v>64.58</v>
      </c>
      <c r="Y68" s="26" t="str">
        <f t="shared" si="4"/>
        <v>62.07</v>
      </c>
      <c r="Z68" s="26" t="str">
        <f t="shared" si="5"/>
        <v>48.15</v>
      </c>
    </row>
    <row r="69" ht="14.25" customHeight="1">
      <c r="A69" s="27">
        <v>61.0</v>
      </c>
      <c r="B69" s="28" t="s">
        <v>78</v>
      </c>
      <c r="C69" s="29">
        <v>5.0</v>
      </c>
      <c r="D69" s="40">
        <v>4.0</v>
      </c>
      <c r="E69" s="29">
        <v>2.0</v>
      </c>
      <c r="F69" s="30">
        <v>7.0</v>
      </c>
      <c r="G69" s="30">
        <v>1.0</v>
      </c>
      <c r="H69" s="30">
        <v>0.0</v>
      </c>
      <c r="I69" s="32">
        <v>0.0</v>
      </c>
      <c r="J69" s="32">
        <v>2.0</v>
      </c>
      <c r="K69" s="32">
        <v>3.0</v>
      </c>
      <c r="L69" s="33">
        <v>4.0</v>
      </c>
      <c r="M69" s="33">
        <v>4.0</v>
      </c>
      <c r="N69" s="33">
        <v>2.0</v>
      </c>
      <c r="O69" s="38">
        <v>5.0</v>
      </c>
      <c r="P69" s="39">
        <v>1.0</v>
      </c>
      <c r="Q69" s="39">
        <v>0.0</v>
      </c>
      <c r="R69" s="36">
        <v>2.0</v>
      </c>
      <c r="S69" s="36"/>
      <c r="T69" s="36">
        <v>2.0</v>
      </c>
      <c r="U69" s="37" t="str">
        <f t="shared" ref="U69:W69" si="65">(C69+F69+I69+L69+O69+R69)</f>
        <v>23</v>
      </c>
      <c r="V69" s="37" t="str">
        <f t="shared" si="65"/>
        <v>12</v>
      </c>
      <c r="W69" s="37" t="str">
        <f t="shared" si="65"/>
        <v>9</v>
      </c>
      <c r="X69" s="26" t="str">
        <f t="shared" si="3"/>
        <v>47.92</v>
      </c>
      <c r="Y69" s="26" t="str">
        <f t="shared" si="4"/>
        <v>41.38</v>
      </c>
      <c r="Z69" s="26" t="str">
        <f t="shared" si="5"/>
        <v>33.33</v>
      </c>
    </row>
    <row r="70" ht="14.25" customHeight="1">
      <c r="A70" s="27">
        <v>62.0</v>
      </c>
      <c r="B70" s="28" t="s">
        <v>79</v>
      </c>
      <c r="C70" s="56">
        <v>5.0</v>
      </c>
      <c r="D70" s="40">
        <v>4.0</v>
      </c>
      <c r="E70" s="56">
        <v>4.0</v>
      </c>
      <c r="F70" s="57">
        <v>9.0</v>
      </c>
      <c r="G70" s="57">
        <v>4.0</v>
      </c>
      <c r="H70" s="57">
        <v>2.0</v>
      </c>
      <c r="I70" s="58">
        <v>6.0</v>
      </c>
      <c r="J70" s="58">
        <v>5.0</v>
      </c>
      <c r="K70" s="32">
        <v>6.0</v>
      </c>
      <c r="L70" s="33">
        <v>6.0</v>
      </c>
      <c r="M70" s="33">
        <v>4.0</v>
      </c>
      <c r="N70" s="33">
        <v>2.0</v>
      </c>
      <c r="O70" s="59">
        <v>6.0</v>
      </c>
      <c r="P70" s="60">
        <v>2.0</v>
      </c>
      <c r="Q70" s="60">
        <v>1.0</v>
      </c>
      <c r="R70" s="61">
        <v>5.0</v>
      </c>
      <c r="S70" s="36"/>
      <c r="T70" s="61">
        <v>4.0</v>
      </c>
      <c r="U70" s="37" t="str">
        <f t="shared" ref="U70:W70" si="66">(C70+F70+I70+L70+O70+R70)</f>
        <v>37</v>
      </c>
      <c r="V70" s="37" t="str">
        <f t="shared" si="66"/>
        <v>19</v>
      </c>
      <c r="W70" s="37" t="str">
        <f t="shared" si="66"/>
        <v>19</v>
      </c>
      <c r="X70" s="26" t="str">
        <f t="shared" si="3"/>
        <v>77.08</v>
      </c>
      <c r="Y70" s="26" t="str">
        <f t="shared" si="4"/>
        <v>65.52</v>
      </c>
      <c r="Z70" s="26" t="str">
        <f t="shared" si="5"/>
        <v>70.37</v>
      </c>
    </row>
    <row r="71" ht="14.25" customHeight="1">
      <c r="A71" s="27">
        <v>63.0</v>
      </c>
      <c r="B71" s="28" t="s">
        <v>80</v>
      </c>
      <c r="C71" s="56">
        <v>6.0</v>
      </c>
      <c r="D71" s="29">
        <v>6.0</v>
      </c>
      <c r="E71" s="56">
        <v>4.0</v>
      </c>
      <c r="F71" s="57">
        <v>7.0</v>
      </c>
      <c r="G71" s="57">
        <v>1.0</v>
      </c>
      <c r="H71" s="57">
        <v>2.0</v>
      </c>
      <c r="I71" s="58">
        <v>4.0</v>
      </c>
      <c r="J71" s="58">
        <v>4.0</v>
      </c>
      <c r="K71" s="32">
        <v>5.0</v>
      </c>
      <c r="L71" s="33">
        <v>5.0</v>
      </c>
      <c r="M71" s="33">
        <v>2.0</v>
      </c>
      <c r="N71" s="33">
        <v>2.0</v>
      </c>
      <c r="O71" s="59">
        <v>5.0</v>
      </c>
      <c r="P71" s="60">
        <v>2.0</v>
      </c>
      <c r="Q71" s="60">
        <v>0.0</v>
      </c>
      <c r="R71" s="61">
        <v>4.0</v>
      </c>
      <c r="S71" s="36"/>
      <c r="T71" s="61">
        <v>3.0</v>
      </c>
      <c r="U71" s="37" t="str">
        <f t="shared" ref="U71:W71" si="67">(C71+F71+I71+L71+O71+R71)</f>
        <v>31</v>
      </c>
      <c r="V71" s="37" t="str">
        <f t="shared" si="67"/>
        <v>15</v>
      </c>
      <c r="W71" s="37" t="str">
        <f t="shared" si="67"/>
        <v>16</v>
      </c>
      <c r="X71" s="26" t="str">
        <f t="shared" si="3"/>
        <v>64.58</v>
      </c>
      <c r="Y71" s="26" t="str">
        <f t="shared" si="4"/>
        <v>51.72</v>
      </c>
      <c r="Z71" s="26" t="str">
        <f t="shared" si="5"/>
        <v>59.26</v>
      </c>
    </row>
    <row r="72" ht="14.25" customHeight="1">
      <c r="A72" s="27">
        <v>64.0</v>
      </c>
      <c r="B72" s="28" t="s">
        <v>81</v>
      </c>
      <c r="C72" s="56">
        <v>2.0</v>
      </c>
      <c r="D72" s="40">
        <v>5.0</v>
      </c>
      <c r="E72" s="56">
        <v>3.0</v>
      </c>
      <c r="F72" s="57">
        <v>8.0</v>
      </c>
      <c r="G72" s="57">
        <v>4.0</v>
      </c>
      <c r="H72" s="57">
        <v>2.0</v>
      </c>
      <c r="I72" s="58">
        <v>6.0</v>
      </c>
      <c r="J72" s="58">
        <v>5.0</v>
      </c>
      <c r="K72" s="32">
        <v>6.0</v>
      </c>
      <c r="L72" s="33">
        <v>5.0</v>
      </c>
      <c r="M72" s="33">
        <v>4.0</v>
      </c>
      <c r="N72" s="33">
        <v>2.0</v>
      </c>
      <c r="O72" s="59">
        <v>6.0</v>
      </c>
      <c r="P72" s="60">
        <v>1.0</v>
      </c>
      <c r="Q72" s="60">
        <v>2.0</v>
      </c>
      <c r="R72" s="61">
        <v>4.0</v>
      </c>
      <c r="S72" s="36"/>
      <c r="T72" s="61">
        <v>4.0</v>
      </c>
      <c r="U72" s="37" t="str">
        <f t="shared" ref="U72:W72" si="68">(C72+F72+I72+L72+O72+R72)</f>
        <v>31</v>
      </c>
      <c r="V72" s="37" t="str">
        <f t="shared" si="68"/>
        <v>19</v>
      </c>
      <c r="W72" s="37" t="str">
        <f t="shared" si="68"/>
        <v>19</v>
      </c>
      <c r="X72" s="26" t="str">
        <f t="shared" si="3"/>
        <v>64.58</v>
      </c>
      <c r="Y72" s="26" t="str">
        <f t="shared" si="4"/>
        <v>65.52</v>
      </c>
      <c r="Z72" s="26" t="str">
        <f t="shared" si="5"/>
        <v>70.37</v>
      </c>
    </row>
    <row r="73" ht="14.25" customHeight="1">
      <c r="A73" s="27">
        <v>65.0</v>
      </c>
      <c r="B73" s="28" t="s">
        <v>82</v>
      </c>
      <c r="C73" s="56">
        <v>4.0</v>
      </c>
      <c r="D73" s="40">
        <v>5.0</v>
      </c>
      <c r="E73" s="56">
        <v>3.0</v>
      </c>
      <c r="F73" s="57">
        <v>8.0</v>
      </c>
      <c r="G73" s="57">
        <v>3.0</v>
      </c>
      <c r="H73" s="57">
        <v>2.0</v>
      </c>
      <c r="I73" s="58">
        <v>5.0</v>
      </c>
      <c r="J73" s="58">
        <v>5.0</v>
      </c>
      <c r="K73" s="32">
        <v>6.0</v>
      </c>
      <c r="L73" s="33">
        <v>5.0</v>
      </c>
      <c r="M73" s="33">
        <v>4.0</v>
      </c>
      <c r="N73" s="33">
        <v>2.0</v>
      </c>
      <c r="O73" s="59">
        <v>5.0</v>
      </c>
      <c r="P73" s="60">
        <v>2.0</v>
      </c>
      <c r="Q73" s="60">
        <v>1.0</v>
      </c>
      <c r="R73" s="61">
        <v>4.0</v>
      </c>
      <c r="S73" s="36"/>
      <c r="T73" s="61">
        <v>3.0</v>
      </c>
      <c r="U73" s="37" t="str">
        <f t="shared" ref="U73:W73" si="69">(C73+F73+I73+L73+O73+R73)</f>
        <v>31</v>
      </c>
      <c r="V73" s="37" t="str">
        <f t="shared" si="69"/>
        <v>19</v>
      </c>
      <c r="W73" s="37" t="str">
        <f t="shared" si="69"/>
        <v>17</v>
      </c>
      <c r="X73" s="26" t="str">
        <f t="shared" si="3"/>
        <v>64.58</v>
      </c>
      <c r="Y73" s="26" t="str">
        <f t="shared" si="4"/>
        <v>65.52</v>
      </c>
      <c r="Z73" s="26" t="str">
        <f t="shared" si="5"/>
        <v>62.96</v>
      </c>
    </row>
    <row r="74" ht="14.25" customHeight="1">
      <c r="A74" s="27">
        <v>66.0</v>
      </c>
      <c r="B74" s="28" t="s">
        <v>83</v>
      </c>
      <c r="C74" s="56">
        <v>4.0</v>
      </c>
      <c r="D74" s="29">
        <v>6.0</v>
      </c>
      <c r="E74" s="56">
        <v>4.0</v>
      </c>
      <c r="F74" s="57">
        <v>9.0</v>
      </c>
      <c r="G74" s="57">
        <v>4.0</v>
      </c>
      <c r="H74" s="57">
        <v>2.0</v>
      </c>
      <c r="I74" s="58">
        <v>6.0</v>
      </c>
      <c r="J74" s="58">
        <v>5.0</v>
      </c>
      <c r="K74" s="32">
        <v>6.0</v>
      </c>
      <c r="L74" s="33">
        <v>5.0</v>
      </c>
      <c r="M74" s="33">
        <v>4.0</v>
      </c>
      <c r="N74" s="33">
        <v>2.0</v>
      </c>
      <c r="O74" s="59">
        <v>6.0</v>
      </c>
      <c r="P74" s="60">
        <v>1.0</v>
      </c>
      <c r="Q74" s="60">
        <v>2.0</v>
      </c>
      <c r="R74" s="61">
        <v>5.0</v>
      </c>
      <c r="S74" s="36"/>
      <c r="T74" s="61">
        <v>4.0</v>
      </c>
      <c r="U74" s="37" t="str">
        <f t="shared" ref="U74:W74" si="70">(C74+F74+I74+L74+O74+R74)</f>
        <v>35</v>
      </c>
      <c r="V74" s="37" t="str">
        <f t="shared" si="70"/>
        <v>20</v>
      </c>
      <c r="W74" s="37" t="str">
        <f t="shared" si="70"/>
        <v>20</v>
      </c>
      <c r="X74" s="26" t="str">
        <f t="shared" si="3"/>
        <v>72.92</v>
      </c>
      <c r="Y74" s="26" t="str">
        <f t="shared" si="4"/>
        <v>68.97</v>
      </c>
      <c r="Z74" s="26" t="str">
        <f t="shared" si="5"/>
        <v>74.07</v>
      </c>
    </row>
    <row r="75" ht="14.25" customHeight="1">
      <c r="A75" s="27">
        <v>67.0</v>
      </c>
      <c r="B75" s="28" t="s">
        <v>84</v>
      </c>
      <c r="C75" s="56">
        <v>1.0</v>
      </c>
      <c r="D75" s="40">
        <v>0.0</v>
      </c>
      <c r="E75" s="56">
        <v>1.0</v>
      </c>
      <c r="F75" s="57">
        <v>3.0</v>
      </c>
      <c r="G75" s="57">
        <v>0.0</v>
      </c>
      <c r="H75" s="57">
        <v>0.0</v>
      </c>
      <c r="I75" s="58">
        <v>2.0</v>
      </c>
      <c r="J75" s="58">
        <v>1.0</v>
      </c>
      <c r="K75" s="32">
        <v>3.0</v>
      </c>
      <c r="L75" s="33">
        <v>3.0</v>
      </c>
      <c r="M75" s="33">
        <v>2.0</v>
      </c>
      <c r="N75" s="33">
        <v>2.0</v>
      </c>
      <c r="O75" s="59">
        <v>5.0</v>
      </c>
      <c r="P75" s="60">
        <v>1.0</v>
      </c>
      <c r="Q75" s="60">
        <v>0.0</v>
      </c>
      <c r="R75" s="61">
        <v>1.0</v>
      </c>
      <c r="S75" s="36"/>
      <c r="T75" s="61">
        <v>1.0</v>
      </c>
      <c r="U75" s="37" t="str">
        <f t="shared" ref="U75:W75" si="71">(C75+F75+I75+L75+O75+R75)</f>
        <v>15</v>
      </c>
      <c r="V75" s="37" t="str">
        <f t="shared" si="71"/>
        <v>4</v>
      </c>
      <c r="W75" s="37" t="str">
        <f t="shared" si="71"/>
        <v>7</v>
      </c>
      <c r="X75" s="26" t="str">
        <f t="shared" si="3"/>
        <v>31.25</v>
      </c>
      <c r="Y75" s="26" t="str">
        <f t="shared" si="4"/>
        <v>13.79</v>
      </c>
      <c r="Z75" s="26" t="str">
        <f t="shared" si="5"/>
        <v>25.93</v>
      </c>
    </row>
    <row r="76" ht="14.25" customHeight="1">
      <c r="A76" s="27">
        <v>68.0</v>
      </c>
      <c r="B76" s="28" t="s">
        <v>85</v>
      </c>
      <c r="C76" s="56">
        <v>2.0</v>
      </c>
      <c r="D76" s="40">
        <v>5.0</v>
      </c>
      <c r="E76" s="56">
        <v>2.0</v>
      </c>
      <c r="F76" s="57">
        <v>8.0</v>
      </c>
      <c r="G76" s="57">
        <v>3.0</v>
      </c>
      <c r="H76" s="57">
        <v>2.0</v>
      </c>
      <c r="I76" s="58">
        <v>5.0</v>
      </c>
      <c r="J76" s="58">
        <v>5.0</v>
      </c>
      <c r="K76" s="32">
        <v>6.0</v>
      </c>
      <c r="L76" s="33">
        <v>4.0</v>
      </c>
      <c r="M76" s="33">
        <v>4.0</v>
      </c>
      <c r="N76" s="33">
        <v>2.0</v>
      </c>
      <c r="O76" s="59">
        <v>6.0</v>
      </c>
      <c r="P76" s="60">
        <v>2.0</v>
      </c>
      <c r="Q76" s="60">
        <v>0.0</v>
      </c>
      <c r="R76" s="61">
        <v>3.0</v>
      </c>
      <c r="S76" s="61"/>
      <c r="T76" s="61">
        <v>3.0</v>
      </c>
      <c r="U76" s="37" t="str">
        <f t="shared" ref="U76:W76" si="72">(C76+F76+I76+L76+O76+R76)</f>
        <v>28</v>
      </c>
      <c r="V76" s="37" t="str">
        <f t="shared" si="72"/>
        <v>19</v>
      </c>
      <c r="W76" s="37" t="str">
        <f t="shared" si="72"/>
        <v>15</v>
      </c>
      <c r="X76" s="26" t="str">
        <f t="shared" si="3"/>
        <v>58.33</v>
      </c>
      <c r="Y76" s="26" t="str">
        <f t="shared" si="4"/>
        <v>65.52</v>
      </c>
      <c r="Z76" s="26" t="str">
        <f t="shared" si="5"/>
        <v>55.56</v>
      </c>
    </row>
    <row r="77" ht="14.25" customHeight="1">
      <c r="A77" s="27">
        <v>69.0</v>
      </c>
      <c r="B77" s="28" t="s">
        <v>86</v>
      </c>
      <c r="C77" s="56">
        <v>4.0</v>
      </c>
      <c r="D77" s="56">
        <v>6.0</v>
      </c>
      <c r="E77" s="56">
        <v>4.0</v>
      </c>
      <c r="F77" s="57">
        <v>9.0</v>
      </c>
      <c r="G77" s="57">
        <v>3.0</v>
      </c>
      <c r="H77" s="57">
        <v>2.0</v>
      </c>
      <c r="I77" s="58">
        <v>6.0</v>
      </c>
      <c r="J77" s="58">
        <v>5.0</v>
      </c>
      <c r="K77" s="32">
        <v>5.0</v>
      </c>
      <c r="L77" s="33">
        <v>5.0</v>
      </c>
      <c r="M77" s="33">
        <v>2.0</v>
      </c>
      <c r="N77" s="33">
        <v>2.0</v>
      </c>
      <c r="O77" s="59">
        <v>5.0</v>
      </c>
      <c r="P77" s="60">
        <v>2.0</v>
      </c>
      <c r="Q77" s="60">
        <v>1.0</v>
      </c>
      <c r="R77" s="61">
        <v>4.0</v>
      </c>
      <c r="S77" s="61"/>
      <c r="T77" s="61">
        <v>5.0</v>
      </c>
      <c r="U77" s="37" t="str">
        <f t="shared" ref="U77:W77" si="73">(C77+F77+I77+L77+O77+R77)</f>
        <v>33</v>
      </c>
      <c r="V77" s="37" t="str">
        <f t="shared" si="73"/>
        <v>18</v>
      </c>
      <c r="W77" s="37" t="str">
        <f t="shared" si="73"/>
        <v>19</v>
      </c>
      <c r="X77" s="26" t="str">
        <f t="shared" si="3"/>
        <v>68.75</v>
      </c>
      <c r="Y77" s="26" t="str">
        <f t="shared" si="4"/>
        <v>62.07</v>
      </c>
      <c r="Z77" s="26" t="str">
        <f t="shared" si="5"/>
        <v>70.37</v>
      </c>
    </row>
    <row r="78" ht="14.25" customHeight="1">
      <c r="A78" s="27">
        <v>70.0</v>
      </c>
      <c r="B78" s="28" t="s">
        <v>87</v>
      </c>
      <c r="C78" s="56">
        <v>4.0</v>
      </c>
      <c r="D78" s="56">
        <v>6.0</v>
      </c>
      <c r="E78" s="56">
        <v>4.0</v>
      </c>
      <c r="F78" s="57">
        <v>9.0</v>
      </c>
      <c r="G78" s="57">
        <v>4.0</v>
      </c>
      <c r="H78" s="57">
        <v>2.0</v>
      </c>
      <c r="I78" s="58">
        <v>6.0</v>
      </c>
      <c r="J78" s="58">
        <v>5.0</v>
      </c>
      <c r="K78" s="32">
        <v>6.0</v>
      </c>
      <c r="L78" s="33">
        <v>6.0</v>
      </c>
      <c r="M78" s="33">
        <v>4.0</v>
      </c>
      <c r="N78" s="33">
        <v>2.0</v>
      </c>
      <c r="O78" s="59">
        <v>6.0</v>
      </c>
      <c r="P78" s="60">
        <v>2.0</v>
      </c>
      <c r="Q78" s="60">
        <v>1.0</v>
      </c>
      <c r="R78" s="61">
        <v>5.0</v>
      </c>
      <c r="S78" s="61"/>
      <c r="T78" s="61">
        <v>4.0</v>
      </c>
      <c r="U78" s="37" t="str">
        <f t="shared" ref="U78:W78" si="74">(C78+F78+I78+L78+O78+R78)</f>
        <v>36</v>
      </c>
      <c r="V78" s="37" t="str">
        <f t="shared" si="74"/>
        <v>21</v>
      </c>
      <c r="W78" s="37" t="str">
        <f t="shared" si="74"/>
        <v>19</v>
      </c>
      <c r="X78" s="26" t="str">
        <f t="shared" si="3"/>
        <v>75.00</v>
      </c>
      <c r="Y78" s="26" t="str">
        <f t="shared" si="4"/>
        <v>72.41</v>
      </c>
      <c r="Z78" s="26" t="str">
        <f t="shared" si="5"/>
        <v>70.37</v>
      </c>
    </row>
    <row r="79" ht="14.25" customHeight="1">
      <c r="A79" s="27">
        <v>71.0</v>
      </c>
      <c r="B79" s="28" t="s">
        <v>88</v>
      </c>
      <c r="C79" s="56">
        <v>2.0</v>
      </c>
      <c r="D79" s="56">
        <v>6.0</v>
      </c>
      <c r="E79" s="56">
        <v>2.0</v>
      </c>
      <c r="F79" s="57">
        <v>8.0</v>
      </c>
      <c r="G79" s="57">
        <v>2.0</v>
      </c>
      <c r="H79" s="57">
        <v>2.0</v>
      </c>
      <c r="I79" s="58">
        <v>4.0</v>
      </c>
      <c r="J79" s="58">
        <v>4.0</v>
      </c>
      <c r="K79" s="32">
        <v>4.0</v>
      </c>
      <c r="L79" s="33">
        <v>6.0</v>
      </c>
      <c r="M79" s="33">
        <v>4.0</v>
      </c>
      <c r="N79" s="33">
        <v>2.0</v>
      </c>
      <c r="O79" s="59">
        <v>4.0</v>
      </c>
      <c r="P79" s="60">
        <v>1.0</v>
      </c>
      <c r="Q79" s="60">
        <v>1.0</v>
      </c>
      <c r="R79" s="61">
        <v>3.0</v>
      </c>
      <c r="S79" s="61"/>
      <c r="T79" s="61">
        <v>5.0</v>
      </c>
      <c r="U79" s="37" t="str">
        <f t="shared" ref="U79:W79" si="75">(C79+F79+I79+L79+O79+R79)</f>
        <v>27</v>
      </c>
      <c r="V79" s="37" t="str">
        <f t="shared" si="75"/>
        <v>17</v>
      </c>
      <c r="W79" s="37" t="str">
        <f t="shared" si="75"/>
        <v>16</v>
      </c>
      <c r="X79" s="26" t="str">
        <f t="shared" si="3"/>
        <v>56.25</v>
      </c>
      <c r="Y79" s="26" t="str">
        <f t="shared" si="4"/>
        <v>58.62</v>
      </c>
      <c r="Z79" s="26" t="str">
        <f t="shared" si="5"/>
        <v>59.26</v>
      </c>
    </row>
    <row r="80" ht="14.25" customHeight="1">
      <c r="A80" s="27">
        <v>72.0</v>
      </c>
      <c r="B80" s="28" t="s">
        <v>89</v>
      </c>
      <c r="C80" s="56">
        <v>4.0</v>
      </c>
      <c r="D80" s="56">
        <v>6.0</v>
      </c>
      <c r="E80" s="56">
        <v>3.0</v>
      </c>
      <c r="F80" s="57">
        <v>8.0</v>
      </c>
      <c r="G80" s="57">
        <v>4.0</v>
      </c>
      <c r="H80" s="57">
        <v>2.0</v>
      </c>
      <c r="I80" s="58">
        <v>6.0</v>
      </c>
      <c r="J80" s="58">
        <v>5.0</v>
      </c>
      <c r="K80" s="32">
        <v>6.0</v>
      </c>
      <c r="L80" s="33">
        <v>5.0</v>
      </c>
      <c r="M80" s="33">
        <v>2.0</v>
      </c>
      <c r="N80" s="33">
        <v>2.0</v>
      </c>
      <c r="O80" s="59">
        <v>4.0</v>
      </c>
      <c r="P80" s="60">
        <v>2.0</v>
      </c>
      <c r="Q80" s="60">
        <v>1.0</v>
      </c>
      <c r="R80" s="61">
        <v>3.0</v>
      </c>
      <c r="S80" s="61"/>
      <c r="T80" s="61">
        <v>4.0</v>
      </c>
      <c r="U80" s="37" t="str">
        <f t="shared" ref="U80:W80" si="76">(C80+F80+I80+L80+O80+R80)</f>
        <v>30</v>
      </c>
      <c r="V80" s="37" t="str">
        <f t="shared" si="76"/>
        <v>19</v>
      </c>
      <c r="W80" s="37" t="str">
        <f t="shared" si="76"/>
        <v>18</v>
      </c>
      <c r="X80" s="26" t="str">
        <f t="shared" si="3"/>
        <v>62.50</v>
      </c>
      <c r="Y80" s="26" t="str">
        <f t="shared" si="4"/>
        <v>65.52</v>
      </c>
      <c r="Z80" s="26" t="str">
        <f t="shared" si="5"/>
        <v>66.67</v>
      </c>
    </row>
    <row r="81" ht="14.25" customHeight="1">
      <c r="A81" s="27">
        <v>73.0</v>
      </c>
      <c r="B81" s="28" t="s">
        <v>90</v>
      </c>
      <c r="C81" s="56">
        <v>1.0</v>
      </c>
      <c r="D81" s="56">
        <v>0.0</v>
      </c>
      <c r="E81" s="56">
        <v>2.0</v>
      </c>
      <c r="F81" s="57">
        <v>1.0</v>
      </c>
      <c r="G81" s="57">
        <v>0.0</v>
      </c>
      <c r="H81" s="57">
        <v>0.0</v>
      </c>
      <c r="I81" s="58">
        <v>1.0</v>
      </c>
      <c r="J81" s="58">
        <v>1.0</v>
      </c>
      <c r="K81" s="32">
        <v>1.0</v>
      </c>
      <c r="L81" s="33">
        <v>4.0</v>
      </c>
      <c r="M81" s="33">
        <v>4.0</v>
      </c>
      <c r="N81" s="33">
        <v>1.0</v>
      </c>
      <c r="O81" s="59">
        <v>5.0</v>
      </c>
      <c r="P81" s="60">
        <v>0.0</v>
      </c>
      <c r="Q81" s="60">
        <v>0.0</v>
      </c>
      <c r="R81" s="61">
        <v>0.0</v>
      </c>
      <c r="S81" s="61"/>
      <c r="T81" s="61">
        <v>1.0</v>
      </c>
      <c r="U81" s="37" t="str">
        <f t="shared" ref="U81:W81" si="77">(C81+F81+I81+L81+O81+R81)</f>
        <v>12</v>
      </c>
      <c r="V81" s="37" t="str">
        <f t="shared" si="77"/>
        <v>5</v>
      </c>
      <c r="W81" s="37" t="str">
        <f t="shared" si="77"/>
        <v>5</v>
      </c>
      <c r="X81" s="26" t="str">
        <f t="shared" si="3"/>
        <v>25.00</v>
      </c>
      <c r="Y81" s="26" t="str">
        <f t="shared" si="4"/>
        <v>17.24</v>
      </c>
      <c r="Z81" s="26" t="str">
        <f t="shared" si="5"/>
        <v>18.52</v>
      </c>
    </row>
    <row r="82" ht="14.25" customHeight="1">
      <c r="A82" s="27">
        <v>74.0</v>
      </c>
      <c r="B82" s="28" t="s">
        <v>91</v>
      </c>
      <c r="C82" s="56">
        <v>4.0</v>
      </c>
      <c r="D82" s="56">
        <v>4.0</v>
      </c>
      <c r="E82" s="56">
        <v>4.0</v>
      </c>
      <c r="F82" s="57">
        <v>7.0</v>
      </c>
      <c r="G82" s="57">
        <v>4.0</v>
      </c>
      <c r="H82" s="57">
        <v>2.0</v>
      </c>
      <c r="I82" s="58">
        <v>6.0</v>
      </c>
      <c r="J82" s="58">
        <v>5.0</v>
      </c>
      <c r="K82" s="32">
        <v>6.0</v>
      </c>
      <c r="L82" s="33">
        <v>4.0</v>
      </c>
      <c r="M82" s="33">
        <v>2.0</v>
      </c>
      <c r="N82" s="33">
        <v>2.0</v>
      </c>
      <c r="O82" s="59">
        <v>4.0</v>
      </c>
      <c r="P82" s="60">
        <v>2.0</v>
      </c>
      <c r="Q82" s="60">
        <v>1.0</v>
      </c>
      <c r="R82" s="61">
        <v>4.0</v>
      </c>
      <c r="S82" s="61"/>
      <c r="T82" s="61">
        <v>4.0</v>
      </c>
      <c r="U82" s="37" t="str">
        <f t="shared" ref="U82:W82" si="78">(C82+F82+I82+L82+O82+R82)</f>
        <v>29</v>
      </c>
      <c r="V82" s="37" t="str">
        <f t="shared" si="78"/>
        <v>17</v>
      </c>
      <c r="W82" s="37" t="str">
        <f t="shared" si="78"/>
        <v>19</v>
      </c>
      <c r="X82" s="26" t="str">
        <f t="shared" si="3"/>
        <v>60.42</v>
      </c>
      <c r="Y82" s="26" t="str">
        <f t="shared" si="4"/>
        <v>58.62</v>
      </c>
      <c r="Z82" s="26" t="str">
        <f t="shared" si="5"/>
        <v>70.37</v>
      </c>
    </row>
    <row r="83" ht="14.25" customHeight="1">
      <c r="A83" s="27">
        <v>75.0</v>
      </c>
      <c r="B83" s="28" t="s">
        <v>92</v>
      </c>
      <c r="C83" s="56">
        <v>2.0</v>
      </c>
      <c r="D83" s="56">
        <v>1.0</v>
      </c>
      <c r="E83" s="56">
        <v>1.0</v>
      </c>
      <c r="F83" s="57">
        <v>4.0</v>
      </c>
      <c r="G83" s="57">
        <v>1.0</v>
      </c>
      <c r="H83" s="57">
        <v>0.0</v>
      </c>
      <c r="I83" s="58">
        <v>2.0</v>
      </c>
      <c r="J83" s="58">
        <v>1.0</v>
      </c>
      <c r="K83" s="32">
        <v>2.0</v>
      </c>
      <c r="L83" s="33">
        <v>3.0</v>
      </c>
      <c r="M83" s="33">
        <v>2.0</v>
      </c>
      <c r="N83" s="33">
        <v>1.0</v>
      </c>
      <c r="O83" s="59">
        <v>4.0</v>
      </c>
      <c r="P83" s="60">
        <v>0.0</v>
      </c>
      <c r="Q83" s="60">
        <v>1.0</v>
      </c>
      <c r="R83" s="61">
        <v>4.0</v>
      </c>
      <c r="S83" s="61"/>
      <c r="T83" s="61">
        <v>1.0</v>
      </c>
      <c r="U83" s="37" t="str">
        <f t="shared" ref="U83:W83" si="79">(C83+F83+I83+L83+O83+R83)</f>
        <v>19</v>
      </c>
      <c r="V83" s="37" t="str">
        <f t="shared" si="79"/>
        <v>5</v>
      </c>
      <c r="W83" s="37" t="str">
        <f t="shared" si="79"/>
        <v>6</v>
      </c>
      <c r="X83" s="26" t="str">
        <f t="shared" si="3"/>
        <v>39.58</v>
      </c>
      <c r="Y83" s="26" t="str">
        <f t="shared" si="4"/>
        <v>17.24</v>
      </c>
      <c r="Z83" s="26" t="str">
        <f t="shared" si="5"/>
        <v>22.22</v>
      </c>
    </row>
    <row r="84" ht="14.25" customHeight="1">
      <c r="A84" s="27">
        <v>76.0</v>
      </c>
      <c r="B84" s="28" t="s">
        <v>93</v>
      </c>
      <c r="C84" s="56">
        <v>4.0</v>
      </c>
      <c r="D84" s="56">
        <v>5.0</v>
      </c>
      <c r="E84" s="56">
        <v>3.0</v>
      </c>
      <c r="F84" s="57">
        <v>7.0</v>
      </c>
      <c r="G84" s="57">
        <v>4.0</v>
      </c>
      <c r="H84" s="57">
        <v>2.0</v>
      </c>
      <c r="I84" s="58">
        <v>6.0</v>
      </c>
      <c r="J84" s="58">
        <v>5.0</v>
      </c>
      <c r="K84" s="32">
        <v>6.0</v>
      </c>
      <c r="L84" s="33">
        <v>5.0</v>
      </c>
      <c r="M84" s="33">
        <v>4.0</v>
      </c>
      <c r="N84" s="33">
        <v>2.0</v>
      </c>
      <c r="O84" s="59">
        <v>5.0</v>
      </c>
      <c r="P84" s="60">
        <v>2.0</v>
      </c>
      <c r="Q84" s="60">
        <v>1.0</v>
      </c>
      <c r="R84" s="61">
        <v>2.0</v>
      </c>
      <c r="S84" s="61"/>
      <c r="T84" s="61">
        <v>4.0</v>
      </c>
      <c r="U84" s="37" t="str">
        <f t="shared" ref="U84:W84" si="80">(C84+F84+I84+L84+O84+R84)</f>
        <v>29</v>
      </c>
      <c r="V84" s="37" t="str">
        <f t="shared" si="80"/>
        <v>20</v>
      </c>
      <c r="W84" s="37" t="str">
        <f t="shared" si="80"/>
        <v>18</v>
      </c>
      <c r="X84" s="26" t="str">
        <f t="shared" si="3"/>
        <v>60.42</v>
      </c>
      <c r="Y84" s="26" t="str">
        <f t="shared" si="4"/>
        <v>68.97</v>
      </c>
      <c r="Z84" s="26" t="str">
        <f t="shared" si="5"/>
        <v>66.67</v>
      </c>
    </row>
    <row r="85" ht="14.25" customHeight="1">
      <c r="A85" s="27">
        <v>77.0</v>
      </c>
      <c r="B85" s="28" t="s">
        <v>94</v>
      </c>
      <c r="C85" s="56">
        <v>3.0</v>
      </c>
      <c r="D85" s="56">
        <v>6.0</v>
      </c>
      <c r="E85" s="56">
        <v>4.0</v>
      </c>
      <c r="F85" s="57">
        <v>8.0</v>
      </c>
      <c r="G85" s="57">
        <v>4.0</v>
      </c>
      <c r="H85" s="57">
        <v>2.0</v>
      </c>
      <c r="I85" s="58">
        <v>6.0</v>
      </c>
      <c r="J85" s="58">
        <v>5.0</v>
      </c>
      <c r="K85" s="32">
        <v>6.0</v>
      </c>
      <c r="L85" s="33">
        <v>6.0</v>
      </c>
      <c r="M85" s="33">
        <v>4.0</v>
      </c>
      <c r="N85" s="33">
        <v>2.0</v>
      </c>
      <c r="O85" s="59">
        <v>6.0</v>
      </c>
      <c r="P85" s="60">
        <v>1.0</v>
      </c>
      <c r="Q85" s="60">
        <v>2.0</v>
      </c>
      <c r="R85" s="61">
        <v>4.0</v>
      </c>
      <c r="S85" s="61"/>
      <c r="T85" s="61">
        <v>4.0</v>
      </c>
      <c r="U85" s="37" t="str">
        <f t="shared" ref="U85:W85" si="81">(C85+F85+I85+L85+O85+R85)</f>
        <v>33</v>
      </c>
      <c r="V85" s="37" t="str">
        <f t="shared" si="81"/>
        <v>20</v>
      </c>
      <c r="W85" s="37" t="str">
        <f t="shared" si="81"/>
        <v>20</v>
      </c>
      <c r="X85" s="26" t="str">
        <f t="shared" si="3"/>
        <v>68.75</v>
      </c>
      <c r="Y85" s="26" t="str">
        <f t="shared" si="4"/>
        <v>68.97</v>
      </c>
      <c r="Z85" s="26" t="str">
        <f t="shared" si="5"/>
        <v>74.07</v>
      </c>
    </row>
    <row r="86" ht="14.25" customHeight="1">
      <c r="A86" s="27">
        <v>78.0</v>
      </c>
      <c r="B86" s="28" t="s">
        <v>95</v>
      </c>
      <c r="C86" s="56">
        <v>2.0</v>
      </c>
      <c r="D86" s="56">
        <v>4.0</v>
      </c>
      <c r="E86" s="56">
        <v>3.0</v>
      </c>
      <c r="F86" s="57">
        <v>3.0</v>
      </c>
      <c r="G86" s="57">
        <v>2.0</v>
      </c>
      <c r="H86" s="57">
        <v>2.0</v>
      </c>
      <c r="I86" s="58">
        <v>5.0</v>
      </c>
      <c r="J86" s="58">
        <v>5.0</v>
      </c>
      <c r="K86" s="32">
        <v>4.0</v>
      </c>
      <c r="L86" s="33">
        <v>4.0</v>
      </c>
      <c r="M86" s="33">
        <v>2.0</v>
      </c>
      <c r="N86" s="33">
        <v>1.0</v>
      </c>
      <c r="O86" s="59">
        <v>4.0</v>
      </c>
      <c r="P86" s="60">
        <v>1.0</v>
      </c>
      <c r="Q86" s="60">
        <v>0.0</v>
      </c>
      <c r="R86" s="61">
        <v>3.0</v>
      </c>
      <c r="S86" s="61"/>
      <c r="T86" s="61">
        <v>3.0</v>
      </c>
      <c r="U86" s="37" t="str">
        <f t="shared" ref="U86:W86" si="82">(C86+F86+I86+L86+O86+R86)</f>
        <v>21</v>
      </c>
      <c r="V86" s="37" t="str">
        <f t="shared" si="82"/>
        <v>14</v>
      </c>
      <c r="W86" s="37" t="str">
        <f t="shared" si="82"/>
        <v>13</v>
      </c>
      <c r="X86" s="26" t="str">
        <f t="shared" si="3"/>
        <v>43.75</v>
      </c>
      <c r="Y86" s="26" t="str">
        <f t="shared" si="4"/>
        <v>48.28</v>
      </c>
      <c r="Z86" s="26" t="str">
        <f t="shared" si="5"/>
        <v>48.15</v>
      </c>
    </row>
    <row r="87" ht="14.25" customHeight="1">
      <c r="A87" s="27">
        <v>79.0</v>
      </c>
      <c r="B87" s="28" t="s">
        <v>96</v>
      </c>
      <c r="C87" s="56">
        <v>2.0</v>
      </c>
      <c r="D87" s="56">
        <v>5.0</v>
      </c>
      <c r="E87" s="56">
        <v>3.0</v>
      </c>
      <c r="F87" s="57">
        <v>4.0</v>
      </c>
      <c r="G87" s="57">
        <v>2.0</v>
      </c>
      <c r="H87" s="57">
        <v>2.0</v>
      </c>
      <c r="I87" s="58">
        <v>5.0</v>
      </c>
      <c r="J87" s="58">
        <v>3.0</v>
      </c>
      <c r="K87" s="32">
        <v>4.0</v>
      </c>
      <c r="L87" s="33">
        <v>4.0</v>
      </c>
      <c r="M87" s="33">
        <v>0.0</v>
      </c>
      <c r="N87" s="33">
        <v>1.0</v>
      </c>
      <c r="O87" s="59">
        <v>5.0</v>
      </c>
      <c r="P87" s="60">
        <v>1.0</v>
      </c>
      <c r="Q87" s="60">
        <v>0.0</v>
      </c>
      <c r="R87" s="61">
        <v>3.0</v>
      </c>
      <c r="S87" s="61"/>
      <c r="T87" s="61">
        <v>5.0</v>
      </c>
      <c r="U87" s="37" t="str">
        <f t="shared" ref="U87:W87" si="83">(C87+F87+I87+L87+O87+R87)</f>
        <v>23</v>
      </c>
      <c r="V87" s="37" t="str">
        <f t="shared" si="83"/>
        <v>11</v>
      </c>
      <c r="W87" s="37" t="str">
        <f t="shared" si="83"/>
        <v>15</v>
      </c>
      <c r="X87" s="26" t="str">
        <f t="shared" si="3"/>
        <v>47.92</v>
      </c>
      <c r="Y87" s="26" t="str">
        <f t="shared" si="4"/>
        <v>37.93</v>
      </c>
      <c r="Z87" s="26" t="str">
        <f t="shared" si="5"/>
        <v>55.56</v>
      </c>
    </row>
    <row r="88" ht="14.25" customHeight="1">
      <c r="A88" s="27">
        <v>80.0</v>
      </c>
      <c r="B88" s="28" t="s">
        <v>97</v>
      </c>
      <c r="C88" s="56">
        <v>1.0</v>
      </c>
      <c r="D88" s="56">
        <v>0.0</v>
      </c>
      <c r="E88" s="56">
        <v>0.0</v>
      </c>
      <c r="F88" s="57">
        <v>1.0</v>
      </c>
      <c r="G88" s="57">
        <v>0.0</v>
      </c>
      <c r="H88" s="57">
        <v>0.0</v>
      </c>
      <c r="I88" s="58">
        <v>1.0</v>
      </c>
      <c r="J88" s="58">
        <v>4.0</v>
      </c>
      <c r="K88" s="32">
        <v>1.0</v>
      </c>
      <c r="L88" s="33">
        <v>2.0</v>
      </c>
      <c r="M88" s="33">
        <v>0.0</v>
      </c>
      <c r="N88" s="33">
        <v>1.0</v>
      </c>
      <c r="O88" s="59">
        <v>4.0</v>
      </c>
      <c r="P88" s="60">
        <v>0.0</v>
      </c>
      <c r="Q88" s="60">
        <v>0.0</v>
      </c>
      <c r="R88" s="61">
        <v>1.0</v>
      </c>
      <c r="S88" s="61"/>
      <c r="T88" s="61">
        <v>1.0</v>
      </c>
      <c r="U88" s="37" t="str">
        <f t="shared" ref="U88:W88" si="84">(C88+F88+I88+L88+O88+R88)</f>
        <v>10</v>
      </c>
      <c r="V88" s="37" t="str">
        <f t="shared" si="84"/>
        <v>4</v>
      </c>
      <c r="W88" s="37" t="str">
        <f t="shared" si="84"/>
        <v>3</v>
      </c>
      <c r="X88" s="26" t="str">
        <f t="shared" si="3"/>
        <v>20.83</v>
      </c>
      <c r="Y88" s="26" t="str">
        <f t="shared" si="4"/>
        <v>13.79</v>
      </c>
      <c r="Z88" s="26" t="str">
        <f t="shared" si="5"/>
        <v>11.11</v>
      </c>
    </row>
    <row r="89" ht="14.25" customHeight="1">
      <c r="A89" s="27">
        <v>81.0</v>
      </c>
      <c r="B89" s="28" t="s">
        <v>98</v>
      </c>
      <c r="C89" s="56">
        <v>2.0</v>
      </c>
      <c r="D89" s="56">
        <v>1.0</v>
      </c>
      <c r="E89" s="56">
        <v>0.0</v>
      </c>
      <c r="F89" s="57">
        <v>1.0</v>
      </c>
      <c r="G89" s="57">
        <v>0.0</v>
      </c>
      <c r="H89" s="57">
        <v>0.0</v>
      </c>
      <c r="I89" s="58">
        <v>0.0</v>
      </c>
      <c r="J89" s="58">
        <v>1.0</v>
      </c>
      <c r="K89" s="32">
        <v>0.0</v>
      </c>
      <c r="L89" s="33">
        <v>2.0</v>
      </c>
      <c r="M89" s="33">
        <v>0.0</v>
      </c>
      <c r="N89" s="33">
        <v>1.0</v>
      </c>
      <c r="O89" s="59">
        <v>5.0</v>
      </c>
      <c r="P89" s="60">
        <v>0.0</v>
      </c>
      <c r="Q89" s="60">
        <v>0.0</v>
      </c>
      <c r="R89" s="61">
        <v>1.0</v>
      </c>
      <c r="S89" s="61"/>
      <c r="T89" s="61">
        <v>1.0</v>
      </c>
      <c r="U89" s="37" t="str">
        <f t="shared" ref="U89:W89" si="85">(C89+F89+I89+L89+O89+R89)</f>
        <v>11</v>
      </c>
      <c r="V89" s="37" t="str">
        <f t="shared" si="85"/>
        <v>2</v>
      </c>
      <c r="W89" s="37" t="str">
        <f t="shared" si="85"/>
        <v>2</v>
      </c>
      <c r="X89" s="26" t="str">
        <f t="shared" si="3"/>
        <v>22.92</v>
      </c>
      <c r="Y89" s="26" t="str">
        <f t="shared" si="4"/>
        <v>6.90</v>
      </c>
      <c r="Z89" s="26" t="str">
        <f t="shared" si="5"/>
        <v>7.41</v>
      </c>
    </row>
    <row r="90" ht="14.25" customHeight="1">
      <c r="A90" s="27">
        <v>82.0</v>
      </c>
      <c r="B90" s="28" t="s">
        <v>99</v>
      </c>
      <c r="C90" s="56">
        <v>1.0</v>
      </c>
      <c r="D90" s="56">
        <v>0.0</v>
      </c>
      <c r="E90" s="56">
        <v>0.0</v>
      </c>
      <c r="F90" s="57">
        <v>1.0</v>
      </c>
      <c r="G90" s="57">
        <v>0.0</v>
      </c>
      <c r="H90" s="57">
        <v>0.0</v>
      </c>
      <c r="I90" s="58">
        <v>1.0</v>
      </c>
      <c r="J90" s="58">
        <v>1.0</v>
      </c>
      <c r="K90" s="32">
        <v>0.0</v>
      </c>
      <c r="L90" s="33">
        <v>1.0</v>
      </c>
      <c r="M90" s="33">
        <v>0.0</v>
      </c>
      <c r="N90" s="33">
        <v>1.0</v>
      </c>
      <c r="O90" s="59">
        <v>0.0</v>
      </c>
      <c r="P90" s="60">
        <v>0.0</v>
      </c>
      <c r="Q90" s="60">
        <v>0.0</v>
      </c>
      <c r="R90" s="61">
        <v>1.0</v>
      </c>
      <c r="S90" s="61"/>
      <c r="T90" s="61">
        <v>0.0</v>
      </c>
      <c r="U90" s="37" t="str">
        <f t="shared" ref="U90:W90" si="86">(C90+F90+I90+L90+O90+R90)</f>
        <v>5</v>
      </c>
      <c r="V90" s="37" t="str">
        <f t="shared" si="86"/>
        <v>1</v>
      </c>
      <c r="W90" s="37" t="str">
        <f t="shared" si="86"/>
        <v>1</v>
      </c>
      <c r="X90" s="26" t="str">
        <f t="shared" si="3"/>
        <v>10.42</v>
      </c>
      <c r="Y90" s="26" t="str">
        <f t="shared" si="4"/>
        <v>3.45</v>
      </c>
      <c r="Z90" s="26" t="str">
        <f t="shared" si="5"/>
        <v>3.70</v>
      </c>
    </row>
    <row r="91" ht="14.25" customHeight="1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68"/>
      <c r="V91" s="68"/>
      <c r="W91" s="68"/>
      <c r="X91" s="72"/>
      <c r="Y91" s="72"/>
      <c r="Z91" s="72"/>
    </row>
    <row r="92" ht="14.25" customHeight="1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68"/>
      <c r="V92" s="68"/>
      <c r="W92" s="68"/>
      <c r="X92" s="72"/>
      <c r="Y92" s="72"/>
      <c r="Z92" s="72"/>
    </row>
    <row r="93" ht="14.25" customHeight="1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68"/>
      <c r="V93" s="68"/>
      <c r="W93" s="68"/>
      <c r="X93" s="72"/>
      <c r="Y93" s="72"/>
      <c r="Z93" s="72"/>
    </row>
    <row r="94" ht="14.25" customHeight="1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68"/>
      <c r="V94" s="68"/>
      <c r="W94" s="68"/>
      <c r="X94" s="72"/>
      <c r="Y94" s="72"/>
      <c r="Z94" s="72"/>
    </row>
    <row r="95" ht="14.25" customHeight="1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68"/>
      <c r="V95" s="68"/>
      <c r="W95" s="68"/>
      <c r="X95" s="72"/>
      <c r="Y95" s="72"/>
      <c r="Z95" s="72"/>
    </row>
    <row r="96" ht="14.25" customHeight="1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68"/>
      <c r="V96" s="68"/>
      <c r="W96" s="68"/>
      <c r="X96" s="72"/>
      <c r="Y96" s="72"/>
      <c r="Z96" s="72"/>
    </row>
    <row r="97" ht="14.25" customHeight="1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68"/>
      <c r="V97" s="68"/>
      <c r="W97" s="68"/>
      <c r="X97" s="72"/>
      <c r="Y97" s="72"/>
      <c r="Z97" s="72"/>
    </row>
    <row r="98" ht="14.25" customHeight="1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68"/>
      <c r="V98" s="68"/>
      <c r="W98" s="68"/>
      <c r="X98" s="72"/>
      <c r="Y98" s="72"/>
      <c r="Z98" s="72"/>
    </row>
    <row r="99" ht="14.25" customHeight="1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68"/>
      <c r="V99" s="68"/>
      <c r="W99" s="68"/>
      <c r="X99" s="72"/>
      <c r="Y99" s="72"/>
      <c r="Z99" s="72"/>
    </row>
    <row r="100" ht="14.25" customHeight="1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68"/>
      <c r="V100" s="68"/>
      <c r="W100" s="68"/>
      <c r="X100" s="72"/>
      <c r="Y100" s="72"/>
      <c r="Z100" s="72"/>
    </row>
    <row r="101" ht="14.25" customHeight="1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68"/>
      <c r="V101" s="68"/>
      <c r="W101" s="68"/>
      <c r="X101" s="72"/>
      <c r="Y101" s="72"/>
      <c r="Z101" s="72"/>
    </row>
    <row r="102" ht="14.25" customHeight="1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68"/>
      <c r="V102" s="68"/>
      <c r="W102" s="68"/>
      <c r="X102" s="72"/>
      <c r="Y102" s="72"/>
      <c r="Z102" s="72"/>
    </row>
    <row r="103" ht="14.25" customHeight="1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68"/>
      <c r="V103" s="68"/>
      <c r="W103" s="68"/>
      <c r="X103" s="72"/>
      <c r="Y103" s="72"/>
      <c r="Z103" s="72"/>
    </row>
    <row r="104" ht="14.25" customHeight="1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68"/>
      <c r="V104" s="68"/>
      <c r="W104" s="68"/>
      <c r="X104" s="72"/>
      <c r="Y104" s="72"/>
      <c r="Z104" s="72"/>
    </row>
    <row r="105" ht="14.25" customHeigh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68"/>
      <c r="V105" s="68"/>
      <c r="W105" s="68"/>
      <c r="X105" s="72"/>
      <c r="Y105" s="72"/>
      <c r="Z105" s="72"/>
    </row>
    <row r="106" ht="14.25" customHeight="1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68"/>
      <c r="V106" s="68"/>
      <c r="W106" s="68"/>
      <c r="X106" s="72"/>
      <c r="Y106" s="72"/>
      <c r="Z106" s="72"/>
    </row>
    <row r="107" ht="14.25" customHeigh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68"/>
      <c r="V107" s="68"/>
      <c r="W107" s="68"/>
      <c r="X107" s="72"/>
      <c r="Y107" s="72"/>
      <c r="Z107" s="72"/>
    </row>
    <row r="108" ht="14.25" customHeight="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68"/>
      <c r="V108" s="68"/>
      <c r="W108" s="68"/>
      <c r="X108" s="72"/>
      <c r="Y108" s="72"/>
      <c r="Z108" s="72"/>
    </row>
    <row r="109" ht="14.25" customHeight="1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68"/>
      <c r="V109" s="68"/>
      <c r="W109" s="68"/>
      <c r="X109" s="72"/>
      <c r="Y109" s="72"/>
      <c r="Z109" s="72"/>
    </row>
    <row r="110" ht="14.25" customHeight="1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68"/>
      <c r="V110" s="68"/>
      <c r="W110" s="68"/>
      <c r="X110" s="72"/>
      <c r="Y110" s="72"/>
      <c r="Z110" s="72"/>
    </row>
    <row r="111" ht="14.25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68"/>
      <c r="V111" s="68"/>
      <c r="W111" s="68"/>
      <c r="X111" s="72"/>
      <c r="Y111" s="72"/>
      <c r="Z111" s="72"/>
    </row>
    <row r="112" ht="14.25" customHeight="1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68"/>
      <c r="V112" s="68"/>
      <c r="W112" s="68"/>
      <c r="X112" s="72"/>
      <c r="Y112" s="72"/>
      <c r="Z112" s="72"/>
    </row>
    <row r="113" ht="14.25" customHeigh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68"/>
      <c r="V113" s="68"/>
      <c r="W113" s="68"/>
      <c r="X113" s="72"/>
      <c r="Y113" s="72"/>
      <c r="Z113" s="72"/>
    </row>
    <row r="114" ht="14.25" customHeight="1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68"/>
      <c r="V114" s="68"/>
      <c r="W114" s="68"/>
      <c r="X114" s="72"/>
      <c r="Y114" s="72"/>
      <c r="Z114" s="72"/>
    </row>
    <row r="115" ht="14.25" customHeight="1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68"/>
      <c r="V115" s="68"/>
      <c r="W115" s="68"/>
      <c r="X115" s="72"/>
      <c r="Y115" s="72"/>
      <c r="Z115" s="72"/>
    </row>
    <row r="116" ht="14.25" customHeight="1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68"/>
      <c r="V116" s="68"/>
      <c r="W116" s="68"/>
      <c r="X116" s="72"/>
      <c r="Y116" s="72"/>
      <c r="Z116" s="72"/>
    </row>
    <row r="117" ht="14.25" customHeight="1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68"/>
      <c r="V117" s="68"/>
      <c r="W117" s="68"/>
      <c r="X117" s="72"/>
      <c r="Y117" s="72"/>
      <c r="Z117" s="72"/>
    </row>
    <row r="118" ht="14.25" customHeight="1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68"/>
      <c r="V118" s="68"/>
      <c r="W118" s="68"/>
      <c r="X118" s="72"/>
      <c r="Y118" s="72"/>
      <c r="Z118" s="72"/>
    </row>
    <row r="119" ht="14.25" customHeight="1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68"/>
      <c r="V119" s="68"/>
      <c r="W119" s="68"/>
      <c r="X119" s="72"/>
      <c r="Y119" s="72"/>
      <c r="Z119" s="72"/>
    </row>
    <row r="120" ht="14.25" customHeight="1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68"/>
      <c r="V120" s="68"/>
      <c r="W120" s="68"/>
      <c r="X120" s="72"/>
      <c r="Y120" s="72"/>
      <c r="Z120" s="72"/>
    </row>
    <row r="121" ht="14.25" customHeight="1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68"/>
      <c r="V121" s="68"/>
      <c r="W121" s="68"/>
      <c r="X121" s="72"/>
      <c r="Y121" s="72"/>
      <c r="Z121" s="72"/>
    </row>
    <row r="122" ht="14.25" customHeight="1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68"/>
      <c r="V122" s="68"/>
      <c r="W122" s="68"/>
      <c r="X122" s="72"/>
      <c r="Y122" s="72"/>
      <c r="Z122" s="72"/>
    </row>
    <row r="123" ht="14.25" customHeight="1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68"/>
      <c r="V123" s="68"/>
      <c r="W123" s="68"/>
      <c r="X123" s="72"/>
      <c r="Y123" s="72"/>
      <c r="Z123" s="72"/>
    </row>
    <row r="124" ht="14.25" customHeight="1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68"/>
      <c r="V124" s="68"/>
      <c r="W124" s="68"/>
      <c r="X124" s="72"/>
      <c r="Y124" s="72"/>
      <c r="Z124" s="72"/>
    </row>
    <row r="125" ht="14.25" customHeight="1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68"/>
      <c r="V125" s="68"/>
      <c r="W125" s="68"/>
      <c r="X125" s="72"/>
      <c r="Y125" s="72"/>
      <c r="Z125" s="72"/>
    </row>
    <row r="126" ht="14.25" customHeight="1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68"/>
      <c r="V126" s="68"/>
      <c r="W126" s="68"/>
      <c r="X126" s="72"/>
      <c r="Y126" s="72"/>
      <c r="Z126" s="72"/>
    </row>
    <row r="127" ht="14.25" customHeight="1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68"/>
      <c r="V127" s="68"/>
      <c r="W127" s="68"/>
      <c r="X127" s="72"/>
      <c r="Y127" s="72"/>
      <c r="Z127" s="72"/>
    </row>
    <row r="128" ht="14.25" customHeight="1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68"/>
      <c r="V128" s="68"/>
      <c r="W128" s="68"/>
      <c r="X128" s="72"/>
      <c r="Y128" s="72"/>
      <c r="Z128" s="72"/>
    </row>
    <row r="129" ht="14.2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68"/>
      <c r="V129" s="68"/>
      <c r="W129" s="68"/>
      <c r="X129" s="72"/>
      <c r="Y129" s="72"/>
      <c r="Z129" s="72"/>
    </row>
    <row r="130" ht="14.25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68"/>
      <c r="V130" s="68"/>
      <c r="W130" s="68"/>
      <c r="X130" s="72"/>
      <c r="Y130" s="72"/>
      <c r="Z130" s="72"/>
    </row>
    <row r="131" ht="14.25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68"/>
      <c r="V131" s="68"/>
      <c r="W131" s="68"/>
      <c r="X131" s="72"/>
      <c r="Y131" s="72"/>
      <c r="Z131" s="72"/>
    </row>
    <row r="132" ht="14.25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68"/>
      <c r="V132" s="68"/>
      <c r="W132" s="68"/>
      <c r="X132" s="72"/>
      <c r="Y132" s="72"/>
      <c r="Z132" s="72"/>
    </row>
    <row r="133" ht="14.25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68"/>
      <c r="V133" s="68"/>
      <c r="W133" s="68"/>
      <c r="X133" s="72"/>
      <c r="Y133" s="72"/>
      <c r="Z133" s="72"/>
    </row>
    <row r="134" ht="14.25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68"/>
      <c r="V134" s="68"/>
      <c r="W134" s="68"/>
      <c r="X134" s="72"/>
      <c r="Y134" s="72"/>
      <c r="Z134" s="72"/>
    </row>
    <row r="135" ht="14.25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68"/>
      <c r="V135" s="68"/>
      <c r="W135" s="68"/>
      <c r="X135" s="72"/>
      <c r="Y135" s="72"/>
      <c r="Z135" s="72"/>
    </row>
    <row r="136" ht="14.25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68"/>
      <c r="V136" s="68"/>
      <c r="W136" s="68"/>
      <c r="X136" s="72"/>
      <c r="Y136" s="72"/>
      <c r="Z136" s="72"/>
    </row>
    <row r="137" ht="14.25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68"/>
      <c r="V137" s="68"/>
      <c r="W137" s="68"/>
      <c r="X137" s="72"/>
      <c r="Y137" s="72"/>
      <c r="Z137" s="72"/>
    </row>
    <row r="138" ht="14.25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68"/>
      <c r="V138" s="68"/>
      <c r="W138" s="68"/>
      <c r="X138" s="72"/>
      <c r="Y138" s="72"/>
      <c r="Z138" s="72"/>
    </row>
    <row r="139" ht="14.25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68"/>
      <c r="V139" s="68"/>
      <c r="W139" s="68"/>
      <c r="X139" s="72"/>
      <c r="Y139" s="72"/>
      <c r="Z139" s="72"/>
    </row>
    <row r="140" ht="14.25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68"/>
      <c r="V140" s="68"/>
      <c r="W140" s="68"/>
      <c r="X140" s="72"/>
      <c r="Y140" s="72"/>
      <c r="Z140" s="72"/>
    </row>
    <row r="141" ht="14.25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68"/>
      <c r="V141" s="68"/>
      <c r="W141" s="68"/>
      <c r="X141" s="72"/>
      <c r="Y141" s="72"/>
      <c r="Z141" s="72"/>
    </row>
    <row r="142" ht="14.25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68"/>
      <c r="V142" s="68"/>
      <c r="W142" s="68"/>
      <c r="X142" s="72"/>
      <c r="Y142" s="72"/>
      <c r="Z142" s="72"/>
    </row>
    <row r="143" ht="14.25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68"/>
      <c r="V143" s="68"/>
      <c r="W143" s="68"/>
      <c r="X143" s="72"/>
      <c r="Y143" s="72"/>
      <c r="Z143" s="72"/>
    </row>
    <row r="144" ht="14.25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68"/>
      <c r="V144" s="68"/>
      <c r="W144" s="68"/>
      <c r="X144" s="72"/>
      <c r="Y144" s="72"/>
      <c r="Z144" s="72"/>
    </row>
    <row r="145" ht="14.25" customHeight="1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68"/>
      <c r="V145" s="68"/>
      <c r="W145" s="68"/>
      <c r="X145" s="72"/>
      <c r="Y145" s="72"/>
      <c r="Z145" s="72"/>
    </row>
    <row r="146" ht="14.25" customHeight="1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68"/>
      <c r="V146" s="68"/>
      <c r="W146" s="68"/>
      <c r="X146" s="72"/>
      <c r="Y146" s="72"/>
      <c r="Z146" s="72"/>
    </row>
    <row r="147" ht="14.25" customHeight="1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68"/>
      <c r="V147" s="68"/>
      <c r="W147" s="68"/>
      <c r="X147" s="72"/>
      <c r="Y147" s="72"/>
      <c r="Z147" s="72"/>
    </row>
    <row r="148" ht="14.25" customHeight="1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68"/>
      <c r="V148" s="68"/>
      <c r="W148" s="68"/>
      <c r="X148" s="72"/>
      <c r="Y148" s="72"/>
      <c r="Z148" s="72"/>
    </row>
    <row r="149" ht="14.25" customHeight="1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68"/>
      <c r="V149" s="68"/>
      <c r="W149" s="68"/>
      <c r="X149" s="72"/>
      <c r="Y149" s="72"/>
      <c r="Z149" s="72"/>
    </row>
    <row r="150" ht="14.25" customHeight="1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68"/>
      <c r="V150" s="68"/>
      <c r="W150" s="68"/>
      <c r="X150" s="72"/>
      <c r="Y150" s="72"/>
      <c r="Z150" s="72"/>
    </row>
    <row r="151" ht="14.25" customHeight="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68"/>
      <c r="V151" s="68"/>
      <c r="W151" s="68"/>
      <c r="X151" s="72"/>
      <c r="Y151" s="72"/>
      <c r="Z151" s="72"/>
    </row>
    <row r="152" ht="14.25" customHeight="1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68"/>
      <c r="V152" s="68"/>
      <c r="W152" s="68"/>
      <c r="X152" s="72"/>
      <c r="Y152" s="72"/>
      <c r="Z152" s="72"/>
    </row>
    <row r="153" ht="14.25" customHeight="1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68"/>
      <c r="V153" s="68"/>
      <c r="W153" s="68"/>
      <c r="X153" s="72"/>
      <c r="Y153" s="72"/>
      <c r="Z153" s="72"/>
    </row>
    <row r="154" ht="14.25" customHeight="1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68"/>
      <c r="V154" s="68"/>
      <c r="W154" s="68"/>
      <c r="X154" s="72"/>
      <c r="Y154" s="72"/>
      <c r="Z154" s="72"/>
    </row>
    <row r="155" ht="14.25" customHeight="1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68"/>
      <c r="V155" s="68"/>
      <c r="W155" s="68"/>
      <c r="X155" s="72"/>
      <c r="Y155" s="72"/>
      <c r="Z155" s="72"/>
    </row>
    <row r="156" ht="14.25" customHeight="1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68"/>
      <c r="V156" s="68"/>
      <c r="W156" s="68"/>
      <c r="X156" s="72"/>
      <c r="Y156" s="72"/>
      <c r="Z156" s="72"/>
    </row>
    <row r="157" ht="14.25" customHeight="1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68"/>
      <c r="V157" s="68"/>
      <c r="W157" s="68"/>
      <c r="X157" s="72"/>
      <c r="Y157" s="72"/>
      <c r="Z157" s="72"/>
    </row>
    <row r="158" ht="14.25" customHeight="1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68"/>
      <c r="V158" s="68"/>
      <c r="W158" s="68"/>
      <c r="X158" s="72"/>
      <c r="Y158" s="72"/>
      <c r="Z158" s="72"/>
    </row>
    <row r="159" ht="14.25" customHeight="1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68"/>
      <c r="V159" s="68"/>
      <c r="W159" s="68"/>
      <c r="X159" s="72"/>
      <c r="Y159" s="72"/>
      <c r="Z159" s="72"/>
    </row>
    <row r="160" ht="14.25" customHeight="1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68"/>
      <c r="V160" s="68"/>
      <c r="W160" s="68"/>
      <c r="X160" s="72"/>
      <c r="Y160" s="72"/>
      <c r="Z160" s="72"/>
    </row>
    <row r="161" ht="14.25" customHeight="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68"/>
      <c r="V161" s="68"/>
      <c r="W161" s="68"/>
      <c r="X161" s="72"/>
      <c r="Y161" s="72"/>
      <c r="Z161" s="72"/>
    </row>
    <row r="162" ht="14.25" customHeight="1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68"/>
      <c r="V162" s="68"/>
      <c r="W162" s="68"/>
      <c r="X162" s="72"/>
      <c r="Y162" s="72"/>
      <c r="Z162" s="72"/>
    </row>
    <row r="163" ht="14.25" customHeight="1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68"/>
      <c r="V163" s="68"/>
      <c r="W163" s="68"/>
      <c r="X163" s="72"/>
      <c r="Y163" s="72"/>
      <c r="Z163" s="72"/>
    </row>
    <row r="164" ht="14.25" customHeight="1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68"/>
      <c r="V164" s="68"/>
      <c r="W164" s="68"/>
      <c r="X164" s="72"/>
      <c r="Y164" s="72"/>
      <c r="Z164" s="72"/>
    </row>
    <row r="165" ht="14.25" customHeight="1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68"/>
      <c r="V165" s="68"/>
      <c r="W165" s="68"/>
      <c r="X165" s="72"/>
      <c r="Y165" s="72"/>
      <c r="Z165" s="72"/>
    </row>
    <row r="166" ht="14.25" customHeight="1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68"/>
      <c r="V166" s="68"/>
      <c r="W166" s="68"/>
      <c r="X166" s="72"/>
      <c r="Y166" s="72"/>
      <c r="Z166" s="72"/>
    </row>
    <row r="167" ht="14.25" customHeight="1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68"/>
      <c r="V167" s="68"/>
      <c r="W167" s="68"/>
      <c r="X167" s="72"/>
      <c r="Y167" s="72"/>
      <c r="Z167" s="72"/>
    </row>
    <row r="168" ht="14.25" customHeight="1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68"/>
      <c r="V168" s="68"/>
      <c r="W168" s="68"/>
      <c r="X168" s="72"/>
      <c r="Y168" s="72"/>
      <c r="Z168" s="72"/>
    </row>
    <row r="169" ht="14.25" customHeight="1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68"/>
      <c r="V169" s="68"/>
      <c r="W169" s="68"/>
      <c r="X169" s="72"/>
      <c r="Y169" s="72"/>
      <c r="Z169" s="72"/>
    </row>
    <row r="170" ht="14.25" customHeight="1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68"/>
      <c r="V170" s="68"/>
      <c r="W170" s="68"/>
      <c r="X170" s="72"/>
      <c r="Y170" s="72"/>
      <c r="Z170" s="72"/>
    </row>
    <row r="171" ht="14.25" customHeight="1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68"/>
      <c r="V171" s="68"/>
      <c r="W171" s="68"/>
      <c r="X171" s="72"/>
      <c r="Y171" s="72"/>
      <c r="Z171" s="72"/>
    </row>
    <row r="172" ht="14.25" customHeight="1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68"/>
      <c r="V172" s="68"/>
      <c r="W172" s="68"/>
      <c r="X172" s="72"/>
      <c r="Y172" s="72"/>
      <c r="Z172" s="72"/>
    </row>
    <row r="173" ht="14.25" customHeight="1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68"/>
      <c r="V173" s="68"/>
      <c r="W173" s="68"/>
      <c r="X173" s="72"/>
      <c r="Y173" s="72"/>
      <c r="Z173" s="72"/>
    </row>
    <row r="174" ht="14.25" customHeight="1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68"/>
      <c r="V174" s="68"/>
      <c r="W174" s="68"/>
      <c r="X174" s="72"/>
      <c r="Y174" s="72"/>
      <c r="Z174" s="72"/>
    </row>
    <row r="175" ht="14.25" customHeight="1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68"/>
      <c r="V175" s="68"/>
      <c r="W175" s="68"/>
      <c r="X175" s="72"/>
      <c r="Y175" s="72"/>
      <c r="Z175" s="72"/>
    </row>
    <row r="176" ht="14.25" customHeight="1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68"/>
      <c r="V176" s="68"/>
      <c r="W176" s="68"/>
      <c r="X176" s="72"/>
      <c r="Y176" s="72"/>
      <c r="Z176" s="72"/>
    </row>
    <row r="177" ht="14.25" customHeight="1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68"/>
      <c r="V177" s="68"/>
      <c r="W177" s="68"/>
      <c r="X177" s="72"/>
      <c r="Y177" s="72"/>
      <c r="Z177" s="72"/>
    </row>
    <row r="178" ht="14.25" customHeight="1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68"/>
      <c r="V178" s="68"/>
      <c r="W178" s="68"/>
      <c r="X178" s="72"/>
      <c r="Y178" s="72"/>
      <c r="Z178" s="72"/>
    </row>
    <row r="179" ht="14.25" customHeight="1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68"/>
      <c r="V179" s="68"/>
      <c r="W179" s="68"/>
      <c r="X179" s="72"/>
      <c r="Y179" s="72"/>
      <c r="Z179" s="72"/>
    </row>
    <row r="180" ht="14.25" customHeight="1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68"/>
      <c r="V180" s="68"/>
      <c r="W180" s="68"/>
      <c r="X180" s="72"/>
      <c r="Y180" s="72"/>
      <c r="Z180" s="72"/>
    </row>
    <row r="181" ht="14.25" customHeight="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68"/>
      <c r="V181" s="68"/>
      <c r="W181" s="68"/>
      <c r="X181" s="72"/>
      <c r="Y181" s="72"/>
      <c r="Z181" s="72"/>
    </row>
    <row r="182" ht="14.25" customHeight="1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68"/>
      <c r="V182" s="68"/>
      <c r="W182" s="68"/>
      <c r="X182" s="72"/>
      <c r="Y182" s="72"/>
      <c r="Z182" s="72"/>
    </row>
    <row r="183" ht="14.25" customHeight="1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68"/>
      <c r="V183" s="68"/>
      <c r="W183" s="68"/>
      <c r="X183" s="72"/>
      <c r="Y183" s="72"/>
      <c r="Z183" s="72"/>
    </row>
    <row r="184" ht="14.25" customHeight="1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68"/>
      <c r="V184" s="68"/>
      <c r="W184" s="68"/>
      <c r="X184" s="72"/>
      <c r="Y184" s="72"/>
      <c r="Z184" s="72"/>
    </row>
    <row r="185" ht="14.25" customHeight="1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68"/>
      <c r="V185" s="68"/>
      <c r="W185" s="68"/>
      <c r="X185" s="72"/>
      <c r="Y185" s="72"/>
      <c r="Z185" s="72"/>
    </row>
    <row r="186" ht="14.25" customHeight="1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68"/>
      <c r="V186" s="68"/>
      <c r="W186" s="68"/>
      <c r="X186" s="72"/>
      <c r="Y186" s="72"/>
      <c r="Z186" s="72"/>
    </row>
    <row r="187" ht="14.25" customHeight="1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68"/>
      <c r="V187" s="68"/>
      <c r="W187" s="68"/>
      <c r="X187" s="72"/>
      <c r="Y187" s="72"/>
      <c r="Z187" s="72"/>
    </row>
    <row r="188" ht="14.25" customHeight="1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68"/>
      <c r="V188" s="68"/>
      <c r="W188" s="68"/>
      <c r="X188" s="72"/>
      <c r="Y188" s="72"/>
      <c r="Z188" s="72"/>
    </row>
    <row r="189" ht="14.25" customHeight="1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68"/>
      <c r="V189" s="68"/>
      <c r="W189" s="68"/>
      <c r="X189" s="72"/>
      <c r="Y189" s="72"/>
      <c r="Z189" s="72"/>
    </row>
    <row r="190" ht="14.25" customHeight="1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68"/>
      <c r="V190" s="68"/>
      <c r="W190" s="68"/>
      <c r="X190" s="72"/>
      <c r="Y190" s="72"/>
      <c r="Z190" s="72"/>
    </row>
    <row r="191" ht="14.25" customHeight="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68"/>
      <c r="V191" s="68"/>
      <c r="W191" s="68"/>
      <c r="X191" s="72"/>
      <c r="Y191" s="72"/>
      <c r="Z191" s="72"/>
    </row>
    <row r="192" ht="14.25" customHeight="1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68"/>
      <c r="V192" s="68"/>
      <c r="W192" s="68"/>
      <c r="X192" s="72"/>
      <c r="Y192" s="72"/>
      <c r="Z192" s="72"/>
    </row>
    <row r="193" ht="14.25" customHeight="1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68"/>
      <c r="V193" s="68"/>
      <c r="W193" s="68"/>
      <c r="X193" s="72"/>
      <c r="Y193" s="72"/>
      <c r="Z193" s="72"/>
    </row>
    <row r="194" ht="14.25" customHeight="1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68"/>
      <c r="V194" s="68"/>
      <c r="W194" s="68"/>
      <c r="X194" s="72"/>
      <c r="Y194" s="72"/>
      <c r="Z194" s="72"/>
    </row>
    <row r="195" ht="14.25" customHeight="1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68"/>
      <c r="V195" s="68"/>
      <c r="W195" s="68"/>
      <c r="X195" s="72"/>
      <c r="Y195" s="72"/>
      <c r="Z195" s="72"/>
    </row>
    <row r="196" ht="14.25" customHeight="1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68"/>
      <c r="V196" s="68"/>
      <c r="W196" s="68"/>
      <c r="X196" s="72"/>
      <c r="Y196" s="72"/>
      <c r="Z196" s="72"/>
    </row>
    <row r="197" ht="14.25" customHeight="1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68"/>
      <c r="V197" s="68"/>
      <c r="W197" s="68"/>
      <c r="X197" s="72"/>
      <c r="Y197" s="72"/>
      <c r="Z197" s="72"/>
    </row>
    <row r="198" ht="14.25" customHeight="1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68"/>
      <c r="V198" s="68"/>
      <c r="W198" s="68"/>
      <c r="X198" s="72"/>
      <c r="Y198" s="72"/>
      <c r="Z198" s="72"/>
    </row>
    <row r="199" ht="14.25" customHeight="1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68"/>
      <c r="V199" s="68"/>
      <c r="W199" s="68"/>
      <c r="X199" s="72"/>
      <c r="Y199" s="72"/>
      <c r="Z199" s="72"/>
    </row>
    <row r="200" ht="14.25" customHeight="1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68"/>
      <c r="V200" s="68"/>
      <c r="W200" s="68"/>
      <c r="X200" s="72"/>
      <c r="Y200" s="72"/>
      <c r="Z200" s="72"/>
    </row>
    <row r="201" ht="14.25" customHeight="1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68"/>
      <c r="V201" s="68"/>
      <c r="W201" s="68"/>
      <c r="X201" s="72"/>
      <c r="Y201" s="72"/>
      <c r="Z201" s="72"/>
    </row>
    <row r="202" ht="14.25" customHeight="1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68"/>
      <c r="V202" s="68"/>
      <c r="W202" s="68"/>
      <c r="X202" s="72"/>
      <c r="Y202" s="72"/>
      <c r="Z202" s="72"/>
    </row>
    <row r="203" ht="14.25" customHeight="1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68"/>
      <c r="V203" s="68"/>
      <c r="W203" s="68"/>
      <c r="X203" s="72"/>
      <c r="Y203" s="72"/>
      <c r="Z203" s="72"/>
    </row>
    <row r="204" ht="14.25" customHeight="1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68"/>
      <c r="V204" s="68"/>
      <c r="W204" s="68"/>
      <c r="X204" s="72"/>
      <c r="Y204" s="72"/>
      <c r="Z204" s="72"/>
    </row>
    <row r="205" ht="14.25" customHeight="1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68"/>
      <c r="V205" s="68"/>
      <c r="W205" s="68"/>
      <c r="X205" s="72"/>
      <c r="Y205" s="72"/>
      <c r="Z205" s="72"/>
    </row>
    <row r="206" ht="14.25" customHeight="1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68"/>
      <c r="V206" s="68"/>
      <c r="W206" s="68"/>
      <c r="X206" s="72"/>
      <c r="Y206" s="72"/>
      <c r="Z206" s="72"/>
    </row>
    <row r="207" ht="14.25" customHeight="1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68"/>
      <c r="V207" s="68"/>
      <c r="W207" s="68"/>
      <c r="X207" s="72"/>
      <c r="Y207" s="72"/>
      <c r="Z207" s="72"/>
    </row>
    <row r="208" ht="14.25" customHeight="1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68"/>
      <c r="V208" s="68"/>
      <c r="W208" s="68"/>
      <c r="X208" s="72"/>
      <c r="Y208" s="72"/>
      <c r="Z208" s="72"/>
    </row>
    <row r="209" ht="14.25" customHeight="1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68"/>
      <c r="V209" s="68"/>
      <c r="W209" s="68"/>
      <c r="X209" s="72"/>
      <c r="Y209" s="72"/>
      <c r="Z209" s="72"/>
    </row>
    <row r="210" ht="14.25" customHeight="1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68"/>
      <c r="V210" s="68"/>
      <c r="W210" s="68"/>
      <c r="X210" s="72"/>
      <c r="Y210" s="72"/>
      <c r="Z210" s="72"/>
    </row>
    <row r="211" ht="14.25" customHeight="1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68"/>
      <c r="V211" s="68"/>
      <c r="W211" s="68"/>
      <c r="X211" s="72"/>
      <c r="Y211" s="72"/>
      <c r="Z211" s="72"/>
    </row>
    <row r="212" ht="14.25" customHeight="1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68"/>
      <c r="V212" s="68"/>
      <c r="W212" s="68"/>
      <c r="X212" s="72"/>
      <c r="Y212" s="72"/>
      <c r="Z212" s="72"/>
    </row>
    <row r="213" ht="14.25" customHeight="1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68"/>
      <c r="V213" s="68"/>
      <c r="W213" s="68"/>
      <c r="X213" s="72"/>
      <c r="Y213" s="72"/>
      <c r="Z213" s="72"/>
    </row>
    <row r="214" ht="14.25" customHeight="1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68"/>
      <c r="V214" s="68"/>
      <c r="W214" s="68"/>
      <c r="X214" s="72"/>
      <c r="Y214" s="72"/>
      <c r="Z214" s="72"/>
    </row>
    <row r="215" ht="14.25" customHeight="1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68"/>
      <c r="V215" s="68"/>
      <c r="W215" s="68"/>
      <c r="X215" s="72"/>
      <c r="Y215" s="72"/>
      <c r="Z215" s="72"/>
    </row>
    <row r="216" ht="14.25" customHeight="1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68"/>
      <c r="V216" s="68"/>
      <c r="W216" s="68"/>
      <c r="X216" s="72"/>
      <c r="Y216" s="72"/>
      <c r="Z216" s="72"/>
    </row>
    <row r="217" ht="14.25" customHeight="1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68"/>
      <c r="V217" s="68"/>
      <c r="W217" s="68"/>
      <c r="X217" s="72"/>
      <c r="Y217" s="72"/>
      <c r="Z217" s="72"/>
    </row>
    <row r="218" ht="14.25" customHeight="1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68"/>
      <c r="V218" s="68"/>
      <c r="W218" s="68"/>
      <c r="X218" s="72"/>
      <c r="Y218" s="72"/>
      <c r="Z218" s="72"/>
    </row>
    <row r="219" ht="14.25" customHeight="1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68"/>
      <c r="V219" s="68"/>
      <c r="W219" s="68"/>
      <c r="X219" s="72"/>
      <c r="Y219" s="72"/>
      <c r="Z219" s="72"/>
    </row>
    <row r="220" ht="14.25" customHeight="1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68"/>
      <c r="V220" s="68"/>
      <c r="W220" s="68"/>
      <c r="X220" s="72"/>
      <c r="Y220" s="72"/>
      <c r="Z220" s="72"/>
    </row>
    <row r="221" ht="14.25" customHeight="1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68"/>
      <c r="V221" s="68"/>
      <c r="W221" s="68"/>
      <c r="X221" s="72"/>
      <c r="Y221" s="72"/>
      <c r="Z221" s="72"/>
    </row>
    <row r="222" ht="14.25" customHeight="1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68"/>
      <c r="V222" s="68"/>
      <c r="W222" s="68"/>
      <c r="X222" s="72"/>
      <c r="Y222" s="72"/>
      <c r="Z222" s="72"/>
    </row>
    <row r="223" ht="14.25" customHeight="1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68"/>
      <c r="V223" s="68"/>
      <c r="W223" s="68"/>
      <c r="X223" s="72"/>
      <c r="Y223" s="72"/>
      <c r="Z223" s="72"/>
    </row>
    <row r="224" ht="14.25" customHeight="1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68"/>
      <c r="V224" s="68"/>
      <c r="W224" s="68"/>
      <c r="X224" s="72"/>
      <c r="Y224" s="72"/>
      <c r="Z224" s="72"/>
    </row>
    <row r="225" ht="14.25" customHeight="1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68"/>
      <c r="V225" s="68"/>
      <c r="W225" s="68"/>
      <c r="X225" s="72"/>
      <c r="Y225" s="72"/>
      <c r="Z225" s="72"/>
    </row>
    <row r="226" ht="14.25" customHeight="1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68"/>
      <c r="V226" s="68"/>
      <c r="W226" s="68"/>
      <c r="X226" s="72"/>
      <c r="Y226" s="72"/>
      <c r="Z226" s="72"/>
    </row>
    <row r="227" ht="14.25" customHeight="1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68"/>
      <c r="V227" s="68"/>
      <c r="W227" s="68"/>
      <c r="X227" s="72"/>
      <c r="Y227" s="72"/>
      <c r="Z227" s="72"/>
    </row>
    <row r="228" ht="14.25" customHeight="1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68"/>
      <c r="V228" s="68"/>
      <c r="W228" s="68"/>
      <c r="X228" s="72"/>
      <c r="Y228" s="72"/>
      <c r="Z228" s="72"/>
    </row>
    <row r="229" ht="14.25" customHeight="1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68"/>
      <c r="V229" s="68"/>
      <c r="W229" s="68"/>
      <c r="X229" s="72"/>
      <c r="Y229" s="72"/>
      <c r="Z229" s="72"/>
    </row>
    <row r="230" ht="14.25" customHeight="1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68"/>
      <c r="V230" s="68"/>
      <c r="W230" s="68"/>
      <c r="X230" s="72"/>
      <c r="Y230" s="72"/>
      <c r="Z230" s="72"/>
    </row>
    <row r="231" ht="14.25" customHeight="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68"/>
      <c r="V231" s="68"/>
      <c r="W231" s="68"/>
      <c r="X231" s="72"/>
      <c r="Y231" s="72"/>
      <c r="Z231" s="72"/>
    </row>
    <row r="232" ht="14.25" customHeight="1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68"/>
      <c r="V232" s="68"/>
      <c r="W232" s="68"/>
      <c r="X232" s="72"/>
      <c r="Y232" s="72"/>
      <c r="Z232" s="72"/>
    </row>
    <row r="233" ht="14.25" customHeight="1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68"/>
      <c r="V233" s="68"/>
      <c r="W233" s="68"/>
      <c r="X233" s="72"/>
      <c r="Y233" s="72"/>
      <c r="Z233" s="72"/>
    </row>
    <row r="234" ht="14.25" customHeight="1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68"/>
      <c r="V234" s="68"/>
      <c r="W234" s="68"/>
      <c r="X234" s="72"/>
      <c r="Y234" s="72"/>
      <c r="Z234" s="72"/>
    </row>
    <row r="235" ht="14.25" customHeight="1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68"/>
      <c r="V235" s="68"/>
      <c r="W235" s="68"/>
      <c r="X235" s="72"/>
      <c r="Y235" s="72"/>
      <c r="Z235" s="72"/>
    </row>
    <row r="236" ht="14.25" customHeight="1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68"/>
      <c r="V236" s="68"/>
      <c r="W236" s="68"/>
      <c r="X236" s="72"/>
      <c r="Y236" s="72"/>
      <c r="Z236" s="72"/>
    </row>
    <row r="237" ht="14.25" customHeight="1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68"/>
      <c r="V237" s="68"/>
      <c r="W237" s="68"/>
      <c r="X237" s="72"/>
      <c r="Y237" s="72"/>
      <c r="Z237" s="72"/>
    </row>
    <row r="238" ht="14.25" customHeight="1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68"/>
      <c r="V238" s="68"/>
      <c r="W238" s="68"/>
      <c r="X238" s="72"/>
      <c r="Y238" s="72"/>
      <c r="Z238" s="72"/>
    </row>
    <row r="239" ht="14.25" customHeight="1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68"/>
      <c r="V239" s="68"/>
      <c r="W239" s="68"/>
      <c r="X239" s="72"/>
      <c r="Y239" s="72"/>
      <c r="Z239" s="72"/>
    </row>
    <row r="240" ht="14.25" customHeight="1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68"/>
      <c r="V240" s="68"/>
      <c r="W240" s="68"/>
      <c r="X240" s="72"/>
      <c r="Y240" s="72"/>
      <c r="Z240" s="72"/>
    </row>
    <row r="241" ht="14.25" customHeight="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68"/>
      <c r="V241" s="68"/>
      <c r="W241" s="68"/>
      <c r="X241" s="72"/>
      <c r="Y241" s="72"/>
      <c r="Z241" s="72"/>
    </row>
    <row r="242" ht="14.25" customHeight="1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68"/>
      <c r="V242" s="68"/>
      <c r="W242" s="68"/>
      <c r="X242" s="72"/>
      <c r="Y242" s="72"/>
      <c r="Z242" s="72"/>
    </row>
    <row r="243" ht="14.25" customHeight="1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68"/>
      <c r="V243" s="68"/>
      <c r="W243" s="68"/>
      <c r="X243" s="72"/>
      <c r="Y243" s="72"/>
      <c r="Z243" s="72"/>
    </row>
    <row r="244" ht="14.25" customHeight="1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68"/>
      <c r="V244" s="68"/>
      <c r="W244" s="68"/>
      <c r="X244" s="72"/>
      <c r="Y244" s="72"/>
      <c r="Z244" s="72"/>
    </row>
    <row r="245" ht="14.25" customHeight="1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68"/>
      <c r="V245" s="68"/>
      <c r="W245" s="68"/>
      <c r="X245" s="72"/>
      <c r="Y245" s="72"/>
      <c r="Z245" s="72"/>
    </row>
    <row r="246" ht="14.25" customHeight="1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68"/>
      <c r="V246" s="68"/>
      <c r="W246" s="68"/>
      <c r="X246" s="72"/>
      <c r="Y246" s="72"/>
      <c r="Z246" s="72"/>
    </row>
    <row r="247" ht="14.25" customHeight="1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68"/>
      <c r="V247" s="68"/>
      <c r="W247" s="68"/>
      <c r="X247" s="72"/>
      <c r="Y247" s="72"/>
      <c r="Z247" s="72"/>
    </row>
    <row r="248" ht="14.25" customHeight="1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68"/>
      <c r="V248" s="68"/>
      <c r="W248" s="68"/>
      <c r="X248" s="72"/>
      <c r="Y248" s="72"/>
      <c r="Z248" s="72"/>
    </row>
    <row r="249" ht="14.25" customHeight="1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68"/>
      <c r="V249" s="68"/>
      <c r="W249" s="68"/>
      <c r="X249" s="72"/>
      <c r="Y249" s="72"/>
      <c r="Z249" s="72"/>
    </row>
    <row r="250" ht="14.25" customHeight="1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68"/>
      <c r="V250" s="68"/>
      <c r="W250" s="68"/>
      <c r="X250" s="72"/>
      <c r="Y250" s="72"/>
      <c r="Z250" s="72"/>
    </row>
    <row r="251" ht="14.25" customHeight="1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68"/>
      <c r="V251" s="68"/>
      <c r="W251" s="68"/>
      <c r="X251" s="72"/>
      <c r="Y251" s="72"/>
      <c r="Z251" s="72"/>
    </row>
    <row r="252" ht="14.25" customHeight="1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68"/>
      <c r="V252" s="68"/>
      <c r="W252" s="68"/>
      <c r="X252" s="72"/>
      <c r="Y252" s="72"/>
      <c r="Z252" s="72"/>
    </row>
    <row r="253" ht="14.25" customHeight="1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68"/>
      <c r="V253" s="68"/>
      <c r="W253" s="68"/>
      <c r="X253" s="72"/>
      <c r="Y253" s="72"/>
      <c r="Z253" s="72"/>
    </row>
    <row r="254" ht="14.25" customHeight="1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68"/>
      <c r="V254" s="68"/>
      <c r="W254" s="68"/>
      <c r="X254" s="72"/>
      <c r="Y254" s="72"/>
      <c r="Z254" s="72"/>
    </row>
    <row r="255" ht="14.25" customHeight="1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68"/>
      <c r="V255" s="68"/>
      <c r="W255" s="68"/>
      <c r="X255" s="72"/>
      <c r="Y255" s="72"/>
      <c r="Z255" s="72"/>
    </row>
    <row r="256" ht="14.25" customHeight="1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68"/>
      <c r="V256" s="68"/>
      <c r="W256" s="68"/>
      <c r="X256" s="72"/>
      <c r="Y256" s="72"/>
      <c r="Z256" s="72"/>
    </row>
    <row r="257" ht="14.25" customHeight="1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68"/>
      <c r="V257" s="68"/>
      <c r="W257" s="68"/>
      <c r="X257" s="72"/>
      <c r="Y257" s="72"/>
      <c r="Z257" s="72"/>
    </row>
    <row r="258" ht="14.25" customHeight="1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68"/>
      <c r="V258" s="68"/>
      <c r="W258" s="68"/>
      <c r="X258" s="72"/>
      <c r="Y258" s="72"/>
      <c r="Z258" s="72"/>
    </row>
    <row r="259" ht="14.25" customHeight="1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68"/>
      <c r="V259" s="68"/>
      <c r="W259" s="68"/>
      <c r="X259" s="72"/>
      <c r="Y259" s="72"/>
      <c r="Z259" s="72"/>
    </row>
    <row r="260" ht="14.25" customHeight="1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68"/>
      <c r="V260" s="68"/>
      <c r="W260" s="68"/>
      <c r="X260" s="72"/>
      <c r="Y260" s="72"/>
      <c r="Z260" s="72"/>
    </row>
    <row r="261" ht="14.25" customHeight="1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68"/>
      <c r="V261" s="68"/>
      <c r="W261" s="68"/>
      <c r="X261" s="72"/>
      <c r="Y261" s="72"/>
      <c r="Z261" s="72"/>
    </row>
    <row r="262" ht="14.25" customHeight="1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68"/>
      <c r="V262" s="68"/>
      <c r="W262" s="68"/>
      <c r="X262" s="72"/>
      <c r="Y262" s="72"/>
      <c r="Z262" s="72"/>
    </row>
    <row r="263" ht="14.25" customHeight="1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68"/>
      <c r="V263" s="68"/>
      <c r="W263" s="68"/>
      <c r="X263" s="72"/>
      <c r="Y263" s="72"/>
      <c r="Z263" s="72"/>
    </row>
    <row r="264" ht="14.25" customHeight="1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68"/>
      <c r="V264" s="68"/>
      <c r="W264" s="68"/>
      <c r="X264" s="72"/>
      <c r="Y264" s="72"/>
      <c r="Z264" s="72"/>
    </row>
    <row r="265" ht="14.25" customHeight="1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68"/>
      <c r="V265" s="68"/>
      <c r="W265" s="68"/>
      <c r="X265" s="72"/>
      <c r="Y265" s="72"/>
      <c r="Z265" s="72"/>
    </row>
    <row r="266" ht="14.25" customHeight="1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68"/>
      <c r="V266" s="68"/>
      <c r="W266" s="68"/>
      <c r="X266" s="72"/>
      <c r="Y266" s="72"/>
      <c r="Z266" s="72"/>
    </row>
    <row r="267" ht="14.25" customHeight="1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68"/>
      <c r="V267" s="68"/>
      <c r="W267" s="68"/>
      <c r="X267" s="72"/>
      <c r="Y267" s="72"/>
      <c r="Z267" s="72"/>
    </row>
    <row r="268" ht="14.25" customHeight="1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68"/>
      <c r="V268" s="68"/>
      <c r="W268" s="68"/>
      <c r="X268" s="72"/>
      <c r="Y268" s="72"/>
      <c r="Z268" s="72"/>
    </row>
    <row r="269" ht="14.25" customHeight="1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68"/>
      <c r="V269" s="68"/>
      <c r="W269" s="68"/>
      <c r="X269" s="72"/>
      <c r="Y269" s="72"/>
      <c r="Z269" s="72"/>
    </row>
    <row r="270" ht="14.25" customHeight="1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68"/>
      <c r="V270" s="68"/>
      <c r="W270" s="68"/>
      <c r="X270" s="72"/>
      <c r="Y270" s="72"/>
      <c r="Z270" s="72"/>
    </row>
    <row r="271" ht="14.25" customHeight="1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68"/>
      <c r="V271" s="68"/>
      <c r="W271" s="68"/>
      <c r="X271" s="72"/>
      <c r="Y271" s="72"/>
      <c r="Z271" s="72"/>
    </row>
    <row r="272" ht="14.25" customHeight="1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68"/>
      <c r="V272" s="68"/>
      <c r="W272" s="68"/>
      <c r="X272" s="72"/>
      <c r="Y272" s="72"/>
      <c r="Z272" s="72"/>
    </row>
    <row r="273" ht="14.25" customHeight="1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68"/>
      <c r="V273" s="68"/>
      <c r="W273" s="68"/>
      <c r="X273" s="72"/>
      <c r="Y273" s="72"/>
      <c r="Z273" s="72"/>
    </row>
    <row r="274" ht="14.25" customHeight="1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68"/>
      <c r="V274" s="68"/>
      <c r="W274" s="68"/>
      <c r="X274" s="72"/>
      <c r="Y274" s="72"/>
      <c r="Z274" s="72"/>
    </row>
    <row r="275" ht="14.25" customHeight="1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68"/>
      <c r="V275" s="68"/>
      <c r="W275" s="68"/>
      <c r="X275" s="72"/>
      <c r="Y275" s="72"/>
      <c r="Z275" s="72"/>
    </row>
    <row r="276" ht="14.25" customHeight="1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68"/>
      <c r="V276" s="68"/>
      <c r="W276" s="68"/>
      <c r="X276" s="72"/>
      <c r="Y276" s="72"/>
      <c r="Z276" s="72"/>
    </row>
    <row r="277" ht="14.25" customHeight="1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68"/>
      <c r="V277" s="68"/>
      <c r="W277" s="68"/>
      <c r="X277" s="72"/>
      <c r="Y277" s="72"/>
      <c r="Z277" s="72"/>
    </row>
    <row r="278" ht="14.25" customHeight="1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68"/>
      <c r="V278" s="68"/>
      <c r="W278" s="68"/>
      <c r="X278" s="72"/>
      <c r="Y278" s="72"/>
      <c r="Z278" s="72"/>
    </row>
    <row r="279" ht="14.25" customHeight="1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68"/>
      <c r="V279" s="68"/>
      <c r="W279" s="68"/>
      <c r="X279" s="72"/>
      <c r="Y279" s="72"/>
      <c r="Z279" s="72"/>
    </row>
    <row r="280" ht="14.25" customHeight="1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68"/>
      <c r="V280" s="68"/>
      <c r="W280" s="68"/>
      <c r="X280" s="72"/>
      <c r="Y280" s="72"/>
      <c r="Z280" s="72"/>
    </row>
    <row r="281" ht="14.25" customHeight="1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68"/>
      <c r="V281" s="68"/>
      <c r="W281" s="68"/>
      <c r="X281" s="72"/>
      <c r="Y281" s="72"/>
      <c r="Z281" s="72"/>
    </row>
    <row r="282" ht="14.25" customHeight="1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68"/>
      <c r="V282" s="68"/>
      <c r="W282" s="68"/>
      <c r="X282" s="72"/>
      <c r="Y282" s="72"/>
      <c r="Z282" s="72"/>
    </row>
    <row r="283" ht="14.25" customHeight="1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68"/>
      <c r="V283" s="68"/>
      <c r="W283" s="68"/>
      <c r="X283" s="72"/>
      <c r="Y283" s="72"/>
      <c r="Z283" s="72"/>
    </row>
    <row r="284" ht="14.25" customHeight="1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68"/>
      <c r="V284" s="68"/>
      <c r="W284" s="68"/>
      <c r="X284" s="72"/>
      <c r="Y284" s="72"/>
      <c r="Z284" s="72"/>
    </row>
    <row r="285" ht="14.25" customHeight="1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68"/>
      <c r="V285" s="68"/>
      <c r="W285" s="68"/>
      <c r="X285" s="72"/>
      <c r="Y285" s="72"/>
      <c r="Z285" s="72"/>
    </row>
    <row r="286" ht="14.25" customHeight="1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68"/>
      <c r="V286" s="68"/>
      <c r="W286" s="68"/>
      <c r="X286" s="72"/>
      <c r="Y286" s="72"/>
      <c r="Z286" s="72"/>
    </row>
    <row r="287" ht="14.25" customHeight="1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68"/>
      <c r="V287" s="68"/>
      <c r="W287" s="68"/>
      <c r="X287" s="72"/>
      <c r="Y287" s="72"/>
      <c r="Z287" s="72"/>
    </row>
    <row r="288" ht="14.25" customHeight="1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68"/>
      <c r="V288" s="68"/>
      <c r="W288" s="68"/>
      <c r="X288" s="72"/>
      <c r="Y288" s="72"/>
      <c r="Z288" s="72"/>
    </row>
    <row r="289" ht="14.25" customHeight="1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68"/>
      <c r="V289" s="68"/>
      <c r="W289" s="68"/>
      <c r="X289" s="72"/>
      <c r="Y289" s="72"/>
      <c r="Z289" s="72"/>
    </row>
    <row r="290" ht="14.25" customHeight="1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68"/>
      <c r="V290" s="68"/>
      <c r="W290" s="68"/>
      <c r="X290" s="72"/>
      <c r="Y290" s="72"/>
      <c r="Z290" s="72"/>
    </row>
  </sheetData>
  <mergeCells count="11">
    <mergeCell ref="C5:E5"/>
    <mergeCell ref="F5:H5"/>
    <mergeCell ref="I5:K5"/>
    <mergeCell ref="L5:N5"/>
    <mergeCell ref="O5:Q5"/>
    <mergeCell ref="R5:T5"/>
    <mergeCell ref="U5:W5"/>
    <mergeCell ref="X5:Z5"/>
    <mergeCell ref="A1:Z3"/>
    <mergeCell ref="A4:Z4"/>
    <mergeCell ref="A5:B5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46.0"/>
    <col customWidth="1" min="3" max="4" width="5.71"/>
    <col customWidth="1" min="5" max="5" width="5.57"/>
    <col customWidth="1" min="6" max="7" width="5.71"/>
    <col customWidth="1" min="8" max="8" width="5.57"/>
    <col customWidth="1" min="9" max="10" width="5.71"/>
    <col customWidth="1" min="11" max="11" width="5.57"/>
    <col customWidth="1" min="12" max="13" width="5.71"/>
    <col customWidth="1" min="14" max="14" width="5.57"/>
    <col customWidth="1" min="15" max="16" width="5.71"/>
    <col customWidth="1" min="17" max="17" width="5.57"/>
    <col customWidth="1" min="18" max="19" width="5.71"/>
    <col customWidth="1" min="20" max="20" width="5.57"/>
    <col customWidth="1" min="21" max="22" width="5.71"/>
    <col customWidth="1" min="23" max="23" width="5.57"/>
    <col customWidth="1" min="24" max="26" width="12.14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ht="14.25" customHeight="1">
      <c r="A2" s="4"/>
      <c r="Z2" s="5"/>
    </row>
    <row r="3" ht="14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</row>
    <row r="4" ht="36.75" customHeight="1">
      <c r="A4" s="9" t="s">
        <v>102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</row>
    <row r="5" ht="14.25" customHeight="1">
      <c r="A5" s="12" t="s">
        <v>2</v>
      </c>
      <c r="B5" s="11"/>
      <c r="C5" s="13" t="s">
        <v>3</v>
      </c>
      <c r="D5" s="10"/>
      <c r="E5" s="11"/>
      <c r="F5" s="14" t="s">
        <v>4</v>
      </c>
      <c r="G5" s="10"/>
      <c r="H5" s="11"/>
      <c r="I5" s="15" t="s">
        <v>5</v>
      </c>
      <c r="J5" s="10"/>
      <c r="K5" s="11"/>
      <c r="L5" s="16" t="s">
        <v>6</v>
      </c>
      <c r="M5" s="10"/>
      <c r="N5" s="11"/>
      <c r="O5" s="17" t="s">
        <v>7</v>
      </c>
      <c r="P5" s="10"/>
      <c r="Q5" s="11"/>
      <c r="R5" s="12" t="s">
        <v>8</v>
      </c>
      <c r="S5" s="10"/>
      <c r="T5" s="11"/>
      <c r="U5" s="18" t="s">
        <v>9</v>
      </c>
      <c r="V5" s="10"/>
      <c r="W5" s="11"/>
      <c r="X5" s="19" t="s">
        <v>10</v>
      </c>
      <c r="Y5" s="10"/>
      <c r="Z5" s="11"/>
    </row>
    <row r="6" ht="14.25" customHeight="1">
      <c r="A6" s="21" t="s">
        <v>11</v>
      </c>
      <c r="B6" s="21" t="s">
        <v>12</v>
      </c>
      <c r="C6" s="22" t="s">
        <v>13</v>
      </c>
      <c r="D6" s="22" t="s">
        <v>14</v>
      </c>
      <c r="E6" s="22" t="s">
        <v>15</v>
      </c>
      <c r="F6" s="22" t="s">
        <v>13</v>
      </c>
      <c r="G6" s="22" t="s">
        <v>14</v>
      </c>
      <c r="H6" s="22" t="s">
        <v>15</v>
      </c>
      <c r="I6" s="22" t="s">
        <v>13</v>
      </c>
      <c r="J6" s="22" t="s">
        <v>14</v>
      </c>
      <c r="K6" s="22" t="s">
        <v>15</v>
      </c>
      <c r="L6" s="22" t="s">
        <v>13</v>
      </c>
      <c r="M6" s="22" t="s">
        <v>14</v>
      </c>
      <c r="N6" s="22" t="s">
        <v>15</v>
      </c>
      <c r="O6" s="22" t="s">
        <v>13</v>
      </c>
      <c r="P6" s="22" t="s">
        <v>14</v>
      </c>
      <c r="Q6" s="22" t="s">
        <v>15</v>
      </c>
      <c r="R6" s="22" t="s">
        <v>13</v>
      </c>
      <c r="S6" s="22" t="s">
        <v>14</v>
      </c>
      <c r="T6" s="22" t="s">
        <v>15</v>
      </c>
      <c r="U6" s="22" t="s">
        <v>13</v>
      </c>
      <c r="V6" s="22" t="s">
        <v>14</v>
      </c>
      <c r="W6" s="22" t="s">
        <v>15</v>
      </c>
      <c r="X6" s="22" t="s">
        <v>13</v>
      </c>
      <c r="Y6" s="22" t="s">
        <v>14</v>
      </c>
      <c r="Z6" s="22" t="s">
        <v>15</v>
      </c>
    </row>
    <row r="7" ht="14.25" customHeight="1">
      <c r="A7" s="23"/>
      <c r="B7" s="23" t="s">
        <v>16</v>
      </c>
      <c r="C7" s="24">
        <v>8.0</v>
      </c>
      <c r="D7" s="24">
        <v>8.0</v>
      </c>
      <c r="E7" s="24">
        <v>5.0</v>
      </c>
      <c r="F7" s="24">
        <v>15.0</v>
      </c>
      <c r="G7" s="24">
        <v>8.0</v>
      </c>
      <c r="H7" s="24">
        <v>0.0</v>
      </c>
      <c r="I7" s="24">
        <v>5.0</v>
      </c>
      <c r="J7" s="24">
        <v>6.0</v>
      </c>
      <c r="K7" s="24">
        <v>7.0</v>
      </c>
      <c r="L7" s="24">
        <v>10.0</v>
      </c>
      <c r="M7" s="24">
        <v>8.0</v>
      </c>
      <c r="N7" s="24">
        <v>4.0</v>
      </c>
      <c r="O7" s="24">
        <v>9.0</v>
      </c>
      <c r="P7" s="24">
        <v>6.0</v>
      </c>
      <c r="Q7" s="24">
        <v>4.0</v>
      </c>
      <c r="R7" s="24">
        <v>6.0</v>
      </c>
      <c r="S7" s="24">
        <v>0.0</v>
      </c>
      <c r="T7" s="24">
        <v>8.0</v>
      </c>
      <c r="U7" s="25" t="str">
        <f t="shared" ref="U7:W7" si="1">(C7+F7+I7+L7+O7+R7)</f>
        <v>53</v>
      </c>
      <c r="V7" s="25" t="str">
        <f t="shared" si="1"/>
        <v>36</v>
      </c>
      <c r="W7" s="25" t="str">
        <f t="shared" si="1"/>
        <v>28</v>
      </c>
      <c r="X7" s="26" t="str">
        <f t="shared" ref="X7:X90" si="3">(U7*100/53)</f>
        <v>100.00</v>
      </c>
      <c r="Y7" s="26" t="str">
        <f t="shared" ref="Y7:Y90" si="4">(V7*100/36)</f>
        <v>100.00</v>
      </c>
      <c r="Z7" s="26" t="str">
        <f t="shared" ref="Z7:Z90" si="5">(W7*100/28)</f>
        <v>100.00</v>
      </c>
    </row>
    <row r="8" ht="14.25" customHeight="1">
      <c r="A8" s="27">
        <v>1.0</v>
      </c>
      <c r="B8" s="28" t="s">
        <v>17</v>
      </c>
      <c r="C8" s="29">
        <v>6.0</v>
      </c>
      <c r="D8" s="29">
        <v>5.0</v>
      </c>
      <c r="E8" s="29">
        <v>5.0</v>
      </c>
      <c r="F8" s="30">
        <v>10.0</v>
      </c>
      <c r="G8" s="31">
        <v>6.0</v>
      </c>
      <c r="H8" s="31">
        <v>0.0</v>
      </c>
      <c r="I8" s="32">
        <v>4.0</v>
      </c>
      <c r="J8" s="32">
        <v>5.0</v>
      </c>
      <c r="K8" s="32">
        <v>6.0</v>
      </c>
      <c r="L8" s="33">
        <v>6.0</v>
      </c>
      <c r="M8" s="33">
        <v>6.0</v>
      </c>
      <c r="N8" s="33">
        <v>3.0</v>
      </c>
      <c r="O8" s="29">
        <v>6.0</v>
      </c>
      <c r="P8" s="35">
        <v>4.0</v>
      </c>
      <c r="Q8" s="35">
        <v>1.0</v>
      </c>
      <c r="R8" s="36">
        <v>5.0</v>
      </c>
      <c r="S8" s="36"/>
      <c r="T8" s="36">
        <v>5.0</v>
      </c>
      <c r="U8" s="37" t="str">
        <f t="shared" ref="U8:W8" si="2">(C8+F8+I8+L8+O8+R8)</f>
        <v>37</v>
      </c>
      <c r="V8" s="37" t="str">
        <f t="shared" si="2"/>
        <v>26</v>
      </c>
      <c r="W8" s="37" t="str">
        <f t="shared" si="2"/>
        <v>20</v>
      </c>
      <c r="X8" s="26" t="str">
        <f t="shared" si="3"/>
        <v>69.81</v>
      </c>
      <c r="Y8" s="26" t="str">
        <f t="shared" si="4"/>
        <v>72.22</v>
      </c>
      <c r="Z8" s="26" t="str">
        <f t="shared" si="5"/>
        <v>71.43</v>
      </c>
    </row>
    <row r="9" ht="14.25" customHeight="1">
      <c r="A9" s="27">
        <v>2.0</v>
      </c>
      <c r="B9" s="28" t="s">
        <v>18</v>
      </c>
      <c r="C9" s="29">
        <v>7.0</v>
      </c>
      <c r="D9" s="29">
        <v>5.0</v>
      </c>
      <c r="E9" s="29">
        <v>4.0</v>
      </c>
      <c r="F9" s="31">
        <v>9.0</v>
      </c>
      <c r="G9" s="30">
        <v>6.0</v>
      </c>
      <c r="H9" s="31">
        <v>0.0</v>
      </c>
      <c r="I9" s="32">
        <v>4.0</v>
      </c>
      <c r="J9" s="32">
        <v>5.0</v>
      </c>
      <c r="K9" s="32">
        <v>6.0</v>
      </c>
      <c r="L9" s="33">
        <v>4.0</v>
      </c>
      <c r="M9" s="33">
        <v>4.0</v>
      </c>
      <c r="N9" s="33">
        <v>3.0</v>
      </c>
      <c r="O9" s="29">
        <v>7.0</v>
      </c>
      <c r="P9" s="39">
        <v>4.0</v>
      </c>
      <c r="Q9" s="39">
        <v>1.0</v>
      </c>
      <c r="R9" s="36">
        <v>5.0</v>
      </c>
      <c r="S9" s="36"/>
      <c r="T9" s="36">
        <v>5.0</v>
      </c>
      <c r="U9" s="37" t="str">
        <f t="shared" ref="U9:W9" si="6">(C9+F9+I9+L9+O9+R9)</f>
        <v>36</v>
      </c>
      <c r="V9" s="37" t="str">
        <f t="shared" si="6"/>
        <v>24</v>
      </c>
      <c r="W9" s="37" t="str">
        <f t="shared" si="6"/>
        <v>19</v>
      </c>
      <c r="X9" s="26" t="str">
        <f t="shared" si="3"/>
        <v>67.92</v>
      </c>
      <c r="Y9" s="26" t="str">
        <f t="shared" si="4"/>
        <v>66.67</v>
      </c>
      <c r="Z9" s="26" t="str">
        <f t="shared" si="5"/>
        <v>67.86</v>
      </c>
    </row>
    <row r="10" ht="14.25" customHeight="1">
      <c r="A10" s="27">
        <v>3.0</v>
      </c>
      <c r="B10" s="28" t="s">
        <v>19</v>
      </c>
      <c r="C10" s="29">
        <v>3.0</v>
      </c>
      <c r="D10" s="29">
        <v>2.0</v>
      </c>
      <c r="E10" s="29">
        <v>2.0</v>
      </c>
      <c r="F10" s="30">
        <v>7.0</v>
      </c>
      <c r="G10" s="30">
        <v>3.0</v>
      </c>
      <c r="H10" s="30">
        <v>0.0</v>
      </c>
      <c r="I10" s="32">
        <v>2.0</v>
      </c>
      <c r="J10" s="32">
        <v>2.0</v>
      </c>
      <c r="K10" s="32">
        <v>4.0</v>
      </c>
      <c r="L10" s="33">
        <v>3.0</v>
      </c>
      <c r="M10" s="33">
        <v>4.0</v>
      </c>
      <c r="N10" s="33">
        <v>1.0</v>
      </c>
      <c r="O10" s="29">
        <v>3.0</v>
      </c>
      <c r="P10" s="39">
        <v>3.0</v>
      </c>
      <c r="Q10" s="39">
        <v>0.0</v>
      </c>
      <c r="R10" s="36">
        <v>2.0</v>
      </c>
      <c r="S10" s="36"/>
      <c r="T10" s="36">
        <v>1.0</v>
      </c>
      <c r="U10" s="37" t="str">
        <f t="shared" ref="U10:W10" si="7">(C10+F10+I10+L10+O10+R10)</f>
        <v>20</v>
      </c>
      <c r="V10" s="37" t="str">
        <f t="shared" si="7"/>
        <v>14</v>
      </c>
      <c r="W10" s="37" t="str">
        <f t="shared" si="7"/>
        <v>8</v>
      </c>
      <c r="X10" s="26" t="str">
        <f t="shared" si="3"/>
        <v>37.74</v>
      </c>
      <c r="Y10" s="26" t="str">
        <f t="shared" si="4"/>
        <v>38.89</v>
      </c>
      <c r="Z10" s="26" t="str">
        <f t="shared" si="5"/>
        <v>28.57</v>
      </c>
    </row>
    <row r="11" ht="14.25" customHeight="1">
      <c r="A11" s="27">
        <v>4.0</v>
      </c>
      <c r="B11" s="28" t="s">
        <v>20</v>
      </c>
      <c r="C11" s="29">
        <v>3.0</v>
      </c>
      <c r="D11" s="29">
        <v>5.0</v>
      </c>
      <c r="E11" s="29">
        <v>5.0</v>
      </c>
      <c r="F11" s="31">
        <v>9.0</v>
      </c>
      <c r="G11" s="31">
        <v>6.0</v>
      </c>
      <c r="H11" s="31">
        <v>0.0</v>
      </c>
      <c r="I11" s="32">
        <v>5.0</v>
      </c>
      <c r="J11" s="32">
        <v>4.0</v>
      </c>
      <c r="K11" s="32">
        <v>5.0</v>
      </c>
      <c r="L11" s="33">
        <v>6.0</v>
      </c>
      <c r="M11" s="33">
        <v>6.0</v>
      </c>
      <c r="N11" s="33">
        <v>4.0</v>
      </c>
      <c r="O11" s="29">
        <v>3.0</v>
      </c>
      <c r="P11" s="39">
        <v>5.0</v>
      </c>
      <c r="Q11" s="39">
        <v>1.0</v>
      </c>
      <c r="R11" s="36">
        <v>4.0</v>
      </c>
      <c r="S11" s="36"/>
      <c r="T11" s="36">
        <v>6.0</v>
      </c>
      <c r="U11" s="37" t="str">
        <f t="shared" ref="U11:W11" si="8">(C11+F11+I11+L11+O11+R11)</f>
        <v>30</v>
      </c>
      <c r="V11" s="37" t="str">
        <f t="shared" si="8"/>
        <v>26</v>
      </c>
      <c r="W11" s="37" t="str">
        <f t="shared" si="8"/>
        <v>21</v>
      </c>
      <c r="X11" s="26" t="str">
        <f t="shared" si="3"/>
        <v>56.60</v>
      </c>
      <c r="Y11" s="26" t="str">
        <f t="shared" si="4"/>
        <v>72.22</v>
      </c>
      <c r="Z11" s="26" t="str">
        <f t="shared" si="5"/>
        <v>75.00</v>
      </c>
    </row>
    <row r="12" ht="14.25" customHeight="1">
      <c r="A12" s="27">
        <v>5.0</v>
      </c>
      <c r="B12" s="28" t="s">
        <v>21</v>
      </c>
      <c r="C12" s="29">
        <v>2.0</v>
      </c>
      <c r="D12" s="29">
        <v>5.0</v>
      </c>
      <c r="E12" s="29">
        <v>4.0</v>
      </c>
      <c r="F12" s="31">
        <v>9.0</v>
      </c>
      <c r="G12" s="30">
        <v>7.0</v>
      </c>
      <c r="H12" s="31">
        <v>0.0</v>
      </c>
      <c r="I12" s="32">
        <v>5.0</v>
      </c>
      <c r="J12" s="32">
        <v>4.0</v>
      </c>
      <c r="K12" s="32">
        <v>5.0</v>
      </c>
      <c r="L12" s="33">
        <v>6.0</v>
      </c>
      <c r="M12" s="33">
        <v>6.0</v>
      </c>
      <c r="N12" s="33">
        <v>3.0</v>
      </c>
      <c r="O12" s="29">
        <v>2.0</v>
      </c>
      <c r="P12" s="39">
        <v>4.0</v>
      </c>
      <c r="Q12" s="39">
        <v>0.0</v>
      </c>
      <c r="R12" s="36">
        <v>4.0</v>
      </c>
      <c r="S12" s="36"/>
      <c r="T12" s="36">
        <v>6.0</v>
      </c>
      <c r="U12" s="37" t="str">
        <f t="shared" ref="U12:W12" si="9">(C12+F12+I12+L12+O12+R12)</f>
        <v>28</v>
      </c>
      <c r="V12" s="37" t="str">
        <f t="shared" si="9"/>
        <v>26</v>
      </c>
      <c r="W12" s="37" t="str">
        <f t="shared" si="9"/>
        <v>18</v>
      </c>
      <c r="X12" s="26" t="str">
        <f t="shared" si="3"/>
        <v>52.83</v>
      </c>
      <c r="Y12" s="26" t="str">
        <f t="shared" si="4"/>
        <v>72.22</v>
      </c>
      <c r="Z12" s="26" t="str">
        <f t="shared" si="5"/>
        <v>64.29</v>
      </c>
    </row>
    <row r="13" ht="14.25" customHeight="1">
      <c r="A13" s="27">
        <v>6.0</v>
      </c>
      <c r="B13" s="28" t="s">
        <v>22</v>
      </c>
      <c r="C13" s="29">
        <v>0.0</v>
      </c>
      <c r="D13" s="29">
        <v>0.0</v>
      </c>
      <c r="E13" s="29">
        <v>0.0</v>
      </c>
      <c r="F13" s="30">
        <v>2.0</v>
      </c>
      <c r="G13" s="30">
        <v>0.0</v>
      </c>
      <c r="H13" s="30">
        <v>0.0</v>
      </c>
      <c r="I13" s="32">
        <v>0.0</v>
      </c>
      <c r="J13" s="32">
        <v>0.0</v>
      </c>
      <c r="K13" s="32">
        <v>0.0</v>
      </c>
      <c r="L13" s="33">
        <v>0.0</v>
      </c>
      <c r="M13" s="33">
        <v>0.0</v>
      </c>
      <c r="N13" s="33">
        <v>1.0</v>
      </c>
      <c r="O13" s="29">
        <v>0.0</v>
      </c>
      <c r="P13" s="39">
        <v>1.0</v>
      </c>
      <c r="Q13" s="39">
        <v>0.0</v>
      </c>
      <c r="R13" s="36">
        <v>0.0</v>
      </c>
      <c r="S13" s="36"/>
      <c r="T13" s="36">
        <v>0.0</v>
      </c>
      <c r="U13" s="37" t="str">
        <f t="shared" ref="U13:W13" si="10">(C13+F13+I13+L13+O13+R13)</f>
        <v>2</v>
      </c>
      <c r="V13" s="37" t="str">
        <f t="shared" si="10"/>
        <v>1</v>
      </c>
      <c r="W13" s="37" t="str">
        <f t="shared" si="10"/>
        <v>1</v>
      </c>
      <c r="X13" s="26" t="str">
        <f t="shared" si="3"/>
        <v>3.77</v>
      </c>
      <c r="Y13" s="26" t="str">
        <f t="shared" si="4"/>
        <v>2.78</v>
      </c>
      <c r="Z13" s="26" t="str">
        <f t="shared" si="5"/>
        <v>3.57</v>
      </c>
    </row>
    <row r="14" ht="14.25" customHeight="1">
      <c r="A14" s="27">
        <v>7.0</v>
      </c>
      <c r="B14" s="28" t="s">
        <v>23</v>
      </c>
      <c r="C14" s="29">
        <v>7.0</v>
      </c>
      <c r="D14" s="29">
        <v>5.0</v>
      </c>
      <c r="E14" s="29">
        <v>5.0</v>
      </c>
      <c r="F14" s="31">
        <v>11.0</v>
      </c>
      <c r="G14" s="30">
        <v>5.0</v>
      </c>
      <c r="H14" s="31">
        <v>0.0</v>
      </c>
      <c r="I14" s="32">
        <v>4.0</v>
      </c>
      <c r="J14" s="32">
        <v>4.0</v>
      </c>
      <c r="K14" s="32">
        <v>5.0</v>
      </c>
      <c r="L14" s="33">
        <v>6.0</v>
      </c>
      <c r="M14" s="33">
        <v>6.0</v>
      </c>
      <c r="N14" s="33">
        <v>3.0</v>
      </c>
      <c r="O14" s="29">
        <v>7.0</v>
      </c>
      <c r="P14" s="39">
        <v>4.0</v>
      </c>
      <c r="Q14" s="39">
        <v>1.0</v>
      </c>
      <c r="R14" s="36">
        <v>4.0</v>
      </c>
      <c r="S14" s="36"/>
      <c r="T14" s="36">
        <v>5.0</v>
      </c>
      <c r="U14" s="37" t="str">
        <f t="shared" ref="U14:W14" si="11">(C14+F14+I14+L14+O14+R14)</f>
        <v>39</v>
      </c>
      <c r="V14" s="37" t="str">
        <f t="shared" si="11"/>
        <v>24</v>
      </c>
      <c r="W14" s="37" t="str">
        <f t="shared" si="11"/>
        <v>19</v>
      </c>
      <c r="X14" s="26" t="str">
        <f t="shared" si="3"/>
        <v>73.58</v>
      </c>
      <c r="Y14" s="26" t="str">
        <f t="shared" si="4"/>
        <v>66.67</v>
      </c>
      <c r="Z14" s="26" t="str">
        <f t="shared" si="5"/>
        <v>67.86</v>
      </c>
    </row>
    <row r="15" ht="14.25" customHeight="1">
      <c r="A15" s="27">
        <v>8.0</v>
      </c>
      <c r="B15" s="28" t="s">
        <v>24</v>
      </c>
      <c r="C15" s="29">
        <v>6.0</v>
      </c>
      <c r="D15" s="29">
        <v>5.0</v>
      </c>
      <c r="E15" s="29">
        <v>5.0</v>
      </c>
      <c r="F15" s="30">
        <v>11.0</v>
      </c>
      <c r="G15" s="30">
        <v>4.0</v>
      </c>
      <c r="H15" s="30">
        <v>0.0</v>
      </c>
      <c r="I15" s="32">
        <v>4.0</v>
      </c>
      <c r="J15" s="32">
        <v>5.0</v>
      </c>
      <c r="K15" s="32">
        <v>7.0</v>
      </c>
      <c r="L15" s="33">
        <v>7.0</v>
      </c>
      <c r="M15" s="33">
        <v>8.0</v>
      </c>
      <c r="N15" s="33">
        <v>3.0</v>
      </c>
      <c r="O15" s="29">
        <v>6.0</v>
      </c>
      <c r="P15" s="39">
        <v>5.0</v>
      </c>
      <c r="Q15" s="39">
        <v>0.0</v>
      </c>
      <c r="R15" s="36">
        <v>5.0</v>
      </c>
      <c r="S15" s="36"/>
      <c r="T15" s="36">
        <v>4.0</v>
      </c>
      <c r="U15" s="37" t="str">
        <f t="shared" ref="U15:W15" si="12">(C15+F15+I15+L15+O15+R15)</f>
        <v>39</v>
      </c>
      <c r="V15" s="37" t="str">
        <f t="shared" si="12"/>
        <v>27</v>
      </c>
      <c r="W15" s="37" t="str">
        <f t="shared" si="12"/>
        <v>19</v>
      </c>
      <c r="X15" s="26" t="str">
        <f t="shared" si="3"/>
        <v>73.58</v>
      </c>
      <c r="Y15" s="26" t="str">
        <f t="shared" si="4"/>
        <v>75.00</v>
      </c>
      <c r="Z15" s="26" t="str">
        <f t="shared" si="5"/>
        <v>67.86</v>
      </c>
    </row>
    <row r="16" ht="14.25" customHeight="1">
      <c r="A16" s="27">
        <v>9.0</v>
      </c>
      <c r="B16" s="28" t="s">
        <v>25</v>
      </c>
      <c r="C16" s="29">
        <v>6.0</v>
      </c>
      <c r="D16" s="29">
        <v>5.0</v>
      </c>
      <c r="E16" s="29">
        <v>5.0</v>
      </c>
      <c r="F16" s="30">
        <v>12.0</v>
      </c>
      <c r="G16" s="30">
        <v>4.0</v>
      </c>
      <c r="H16" s="30">
        <v>0.0</v>
      </c>
      <c r="I16" s="32">
        <v>5.0</v>
      </c>
      <c r="J16" s="32">
        <v>5.0</v>
      </c>
      <c r="K16" s="32">
        <v>7.0</v>
      </c>
      <c r="L16" s="33">
        <v>7.0</v>
      </c>
      <c r="M16" s="33">
        <v>8.0</v>
      </c>
      <c r="N16" s="33">
        <v>2.0</v>
      </c>
      <c r="O16" s="29">
        <v>6.0</v>
      </c>
      <c r="P16" s="39">
        <v>2.0</v>
      </c>
      <c r="Q16" s="39">
        <v>1.0</v>
      </c>
      <c r="R16" s="36">
        <v>5.0</v>
      </c>
      <c r="S16" s="36"/>
      <c r="T16" s="36">
        <v>5.0</v>
      </c>
      <c r="U16" s="37" t="str">
        <f t="shared" ref="U16:W16" si="13">(C16+F16+I16+L16+O16+R16)</f>
        <v>41</v>
      </c>
      <c r="V16" s="37" t="str">
        <f t="shared" si="13"/>
        <v>24</v>
      </c>
      <c r="W16" s="37" t="str">
        <f t="shared" si="13"/>
        <v>20</v>
      </c>
      <c r="X16" s="26" t="str">
        <f t="shared" si="3"/>
        <v>77.36</v>
      </c>
      <c r="Y16" s="26" t="str">
        <f t="shared" si="4"/>
        <v>66.67</v>
      </c>
      <c r="Z16" s="26" t="str">
        <f t="shared" si="5"/>
        <v>71.43</v>
      </c>
    </row>
    <row r="17" ht="14.25" customHeight="1">
      <c r="A17" s="27">
        <v>10.0</v>
      </c>
      <c r="B17" s="28" t="s">
        <v>26</v>
      </c>
      <c r="C17" s="29">
        <v>1.0</v>
      </c>
      <c r="D17" s="29">
        <v>1.0</v>
      </c>
      <c r="E17" s="29">
        <v>2.0</v>
      </c>
      <c r="F17" s="30">
        <v>4.0</v>
      </c>
      <c r="G17" s="30">
        <v>1.0</v>
      </c>
      <c r="H17" s="30">
        <v>0.0</v>
      </c>
      <c r="I17" s="32">
        <v>1.0</v>
      </c>
      <c r="J17" s="32">
        <v>1.0</v>
      </c>
      <c r="K17" s="32">
        <v>1.0</v>
      </c>
      <c r="L17" s="33">
        <v>2.0</v>
      </c>
      <c r="M17" s="33">
        <v>2.0</v>
      </c>
      <c r="N17" s="33">
        <v>2.0</v>
      </c>
      <c r="O17" s="29">
        <v>1.0</v>
      </c>
      <c r="P17" s="39">
        <v>2.0</v>
      </c>
      <c r="Q17" s="39">
        <v>0.0</v>
      </c>
      <c r="R17" s="36">
        <v>1.0</v>
      </c>
      <c r="S17" s="36"/>
      <c r="T17" s="36">
        <v>1.0</v>
      </c>
      <c r="U17" s="37" t="str">
        <f t="shared" ref="U17:W17" si="14">(C17+F17+I17+L17+O17+R17)</f>
        <v>10</v>
      </c>
      <c r="V17" s="37" t="str">
        <f t="shared" si="14"/>
        <v>7</v>
      </c>
      <c r="W17" s="37" t="str">
        <f t="shared" si="14"/>
        <v>6</v>
      </c>
      <c r="X17" s="26" t="str">
        <f t="shared" si="3"/>
        <v>18.87</v>
      </c>
      <c r="Y17" s="26" t="str">
        <f t="shared" si="4"/>
        <v>19.44</v>
      </c>
      <c r="Z17" s="26" t="str">
        <f t="shared" si="5"/>
        <v>21.43</v>
      </c>
    </row>
    <row r="18" ht="14.25" customHeight="1">
      <c r="A18" s="27">
        <v>11.0</v>
      </c>
      <c r="B18" s="28" t="s">
        <v>27</v>
      </c>
      <c r="C18" s="29">
        <v>7.0</v>
      </c>
      <c r="D18" s="29">
        <v>5.0</v>
      </c>
      <c r="E18" s="29">
        <v>4.0</v>
      </c>
      <c r="F18" s="30">
        <v>12.0</v>
      </c>
      <c r="G18" s="30">
        <v>7.0</v>
      </c>
      <c r="H18" s="30">
        <v>0.0</v>
      </c>
      <c r="I18" s="32">
        <v>5.0</v>
      </c>
      <c r="J18" s="32">
        <v>5.0</v>
      </c>
      <c r="K18" s="32">
        <v>7.0</v>
      </c>
      <c r="L18" s="33">
        <v>7.0</v>
      </c>
      <c r="M18" s="33">
        <v>8.0</v>
      </c>
      <c r="N18" s="33">
        <v>3.0</v>
      </c>
      <c r="O18" s="29">
        <v>7.0</v>
      </c>
      <c r="P18" s="39">
        <v>5.0</v>
      </c>
      <c r="Q18" s="39">
        <v>0.0</v>
      </c>
      <c r="R18" s="36">
        <v>5.0</v>
      </c>
      <c r="S18" s="36"/>
      <c r="T18" s="36">
        <v>6.0</v>
      </c>
      <c r="U18" s="37" t="str">
        <f t="shared" ref="U18:W18" si="15">(C18+F18+I18+L18+O18+R18)</f>
        <v>43</v>
      </c>
      <c r="V18" s="37" t="str">
        <f t="shared" si="15"/>
        <v>30</v>
      </c>
      <c r="W18" s="37" t="str">
        <f t="shared" si="15"/>
        <v>20</v>
      </c>
      <c r="X18" s="26" t="str">
        <f t="shared" si="3"/>
        <v>81.13</v>
      </c>
      <c r="Y18" s="26" t="str">
        <f t="shared" si="4"/>
        <v>83.33</v>
      </c>
      <c r="Z18" s="26" t="str">
        <f t="shared" si="5"/>
        <v>71.43</v>
      </c>
    </row>
    <row r="19" ht="14.25" customHeight="1">
      <c r="A19" s="27">
        <v>12.0</v>
      </c>
      <c r="B19" s="28" t="s">
        <v>28</v>
      </c>
      <c r="C19" s="29">
        <v>1.0</v>
      </c>
      <c r="D19" s="29">
        <v>2.0</v>
      </c>
      <c r="E19" s="29">
        <v>2.0</v>
      </c>
      <c r="F19" s="30">
        <v>4.0</v>
      </c>
      <c r="G19" s="30">
        <v>0.0</v>
      </c>
      <c r="H19" s="30">
        <v>0.0</v>
      </c>
      <c r="I19" s="32">
        <v>0.0</v>
      </c>
      <c r="J19" s="32">
        <v>1.0</v>
      </c>
      <c r="K19" s="32">
        <v>1.0</v>
      </c>
      <c r="L19" s="33">
        <v>3.0</v>
      </c>
      <c r="M19" s="33">
        <v>2.0</v>
      </c>
      <c r="N19" s="33">
        <v>1.0</v>
      </c>
      <c r="O19" s="29">
        <v>1.0</v>
      </c>
      <c r="P19" s="39">
        <v>1.0</v>
      </c>
      <c r="Q19" s="39">
        <v>0.0</v>
      </c>
      <c r="R19" s="36">
        <v>1.0</v>
      </c>
      <c r="S19" s="36"/>
      <c r="T19" s="36">
        <v>1.0</v>
      </c>
      <c r="U19" s="37" t="str">
        <f t="shared" ref="U19:W19" si="16">(C19+F19+I19+L19+O19+R19)</f>
        <v>10</v>
      </c>
      <c r="V19" s="37" t="str">
        <f t="shared" si="16"/>
        <v>6</v>
      </c>
      <c r="W19" s="37" t="str">
        <f t="shared" si="16"/>
        <v>5</v>
      </c>
      <c r="X19" s="26" t="str">
        <f t="shared" si="3"/>
        <v>18.87</v>
      </c>
      <c r="Y19" s="26" t="str">
        <f t="shared" si="4"/>
        <v>16.67</v>
      </c>
      <c r="Z19" s="26" t="str">
        <f t="shared" si="5"/>
        <v>17.86</v>
      </c>
    </row>
    <row r="20" ht="14.25" customHeight="1">
      <c r="A20" s="27">
        <v>13.0</v>
      </c>
      <c r="B20" s="28" t="s">
        <v>29</v>
      </c>
      <c r="C20" s="29">
        <v>7.0</v>
      </c>
      <c r="D20" s="29">
        <v>5.0</v>
      </c>
      <c r="E20" s="29">
        <v>4.0</v>
      </c>
      <c r="F20" s="30">
        <v>11.0</v>
      </c>
      <c r="G20" s="30">
        <v>7.0</v>
      </c>
      <c r="H20" s="30">
        <v>0.0</v>
      </c>
      <c r="I20" s="32">
        <v>5.0</v>
      </c>
      <c r="J20" s="32">
        <v>5.0</v>
      </c>
      <c r="K20" s="32">
        <v>7.0</v>
      </c>
      <c r="L20" s="33">
        <v>6.0</v>
      </c>
      <c r="M20" s="33">
        <v>8.0</v>
      </c>
      <c r="N20" s="33">
        <v>3.0</v>
      </c>
      <c r="O20" s="29">
        <v>7.0</v>
      </c>
      <c r="P20" s="39">
        <v>5.0</v>
      </c>
      <c r="Q20" s="39">
        <v>1.0</v>
      </c>
      <c r="R20" s="36">
        <v>5.0</v>
      </c>
      <c r="S20" s="36"/>
      <c r="T20" s="36">
        <v>6.0</v>
      </c>
      <c r="U20" s="37" t="str">
        <f t="shared" ref="U20:W20" si="17">(C20+F20+I20+L20+O20+R20)</f>
        <v>41</v>
      </c>
      <c r="V20" s="37" t="str">
        <f t="shared" si="17"/>
        <v>30</v>
      </c>
      <c r="W20" s="37" t="str">
        <f t="shared" si="17"/>
        <v>21</v>
      </c>
      <c r="X20" s="26" t="str">
        <f t="shared" si="3"/>
        <v>77.36</v>
      </c>
      <c r="Y20" s="26" t="str">
        <f t="shared" si="4"/>
        <v>83.33</v>
      </c>
      <c r="Z20" s="26" t="str">
        <f t="shared" si="5"/>
        <v>75.00</v>
      </c>
    </row>
    <row r="21" ht="14.25" customHeight="1">
      <c r="A21" s="27">
        <v>14.0</v>
      </c>
      <c r="B21" s="28" t="s">
        <v>30</v>
      </c>
      <c r="C21" s="29">
        <v>3.0</v>
      </c>
      <c r="D21" s="29">
        <v>2.0</v>
      </c>
      <c r="E21" s="29">
        <v>2.0</v>
      </c>
      <c r="F21" s="31">
        <v>6.0</v>
      </c>
      <c r="G21" s="31">
        <v>2.0</v>
      </c>
      <c r="H21" s="31">
        <v>0.0</v>
      </c>
      <c r="I21" s="32">
        <v>2.0</v>
      </c>
      <c r="J21" s="32">
        <v>1.0</v>
      </c>
      <c r="K21" s="32">
        <v>2.0</v>
      </c>
      <c r="L21" s="33">
        <v>3.0</v>
      </c>
      <c r="M21" s="33">
        <v>2.0</v>
      </c>
      <c r="N21" s="33">
        <v>2.0</v>
      </c>
      <c r="O21" s="29">
        <v>3.0</v>
      </c>
      <c r="P21" s="39">
        <v>2.0</v>
      </c>
      <c r="Q21" s="39">
        <v>1.0</v>
      </c>
      <c r="R21" s="36">
        <v>1.0</v>
      </c>
      <c r="S21" s="36"/>
      <c r="T21" s="36">
        <v>3.0</v>
      </c>
      <c r="U21" s="37" t="str">
        <f t="shared" ref="U21:W21" si="18">(C21+F21+I21+L21+O21+R21)</f>
        <v>18</v>
      </c>
      <c r="V21" s="37" t="str">
        <f t="shared" si="18"/>
        <v>9</v>
      </c>
      <c r="W21" s="37" t="str">
        <f t="shared" si="18"/>
        <v>10</v>
      </c>
      <c r="X21" s="26" t="str">
        <f t="shared" si="3"/>
        <v>33.96</v>
      </c>
      <c r="Y21" s="26" t="str">
        <f t="shared" si="4"/>
        <v>25.00</v>
      </c>
      <c r="Z21" s="26" t="str">
        <f t="shared" si="5"/>
        <v>35.71</v>
      </c>
    </row>
    <row r="22" ht="14.25" customHeight="1">
      <c r="A22" s="27">
        <v>15.0</v>
      </c>
      <c r="B22" s="28" t="s">
        <v>31</v>
      </c>
      <c r="C22" s="29">
        <v>2.0</v>
      </c>
      <c r="D22" s="29">
        <v>2.0</v>
      </c>
      <c r="E22" s="29">
        <v>2.0</v>
      </c>
      <c r="F22" s="31">
        <v>6.0</v>
      </c>
      <c r="G22" s="31">
        <v>1.0</v>
      </c>
      <c r="H22" s="31">
        <v>0.0</v>
      </c>
      <c r="I22" s="32">
        <v>1.0</v>
      </c>
      <c r="J22" s="32">
        <v>1.0</v>
      </c>
      <c r="K22" s="32">
        <v>2.0</v>
      </c>
      <c r="L22" s="33">
        <v>3.0</v>
      </c>
      <c r="M22" s="33">
        <v>2.0</v>
      </c>
      <c r="N22" s="33">
        <v>2.0</v>
      </c>
      <c r="O22" s="29">
        <v>2.0</v>
      </c>
      <c r="P22" s="39">
        <v>3.0</v>
      </c>
      <c r="Q22" s="39">
        <v>1.0</v>
      </c>
      <c r="R22" s="36">
        <v>1.0</v>
      </c>
      <c r="S22" s="36"/>
      <c r="T22" s="36">
        <v>3.0</v>
      </c>
      <c r="U22" s="37" t="str">
        <f t="shared" ref="U22:W22" si="19">(C22+F22+I22+L22+O22+R22)</f>
        <v>15</v>
      </c>
      <c r="V22" s="37" t="str">
        <f t="shared" si="19"/>
        <v>9</v>
      </c>
      <c r="W22" s="37" t="str">
        <f t="shared" si="19"/>
        <v>10</v>
      </c>
      <c r="X22" s="26" t="str">
        <f t="shared" si="3"/>
        <v>28.30</v>
      </c>
      <c r="Y22" s="26" t="str">
        <f t="shared" si="4"/>
        <v>25.00</v>
      </c>
      <c r="Z22" s="26" t="str">
        <f t="shared" si="5"/>
        <v>35.71</v>
      </c>
    </row>
    <row r="23" ht="14.25" customHeight="1">
      <c r="A23" s="27">
        <v>16.0</v>
      </c>
      <c r="B23" s="28" t="s">
        <v>32</v>
      </c>
      <c r="C23" s="40">
        <v>7.0</v>
      </c>
      <c r="D23" s="40">
        <v>4.0</v>
      </c>
      <c r="E23" s="40">
        <v>4.0</v>
      </c>
      <c r="F23" s="31">
        <v>12.0</v>
      </c>
      <c r="G23" s="31">
        <v>6.0</v>
      </c>
      <c r="H23" s="31">
        <v>0.0</v>
      </c>
      <c r="I23" s="41">
        <v>4.0</v>
      </c>
      <c r="J23" s="41">
        <v>4.0</v>
      </c>
      <c r="K23" s="32">
        <v>6.0</v>
      </c>
      <c r="L23" s="42">
        <v>6.0</v>
      </c>
      <c r="M23" s="42">
        <v>8.0</v>
      </c>
      <c r="N23" s="42">
        <v>2.0</v>
      </c>
      <c r="O23" s="40">
        <v>7.0</v>
      </c>
      <c r="P23" s="44">
        <v>3.0</v>
      </c>
      <c r="Q23" s="44">
        <v>1.0</v>
      </c>
      <c r="R23" s="45">
        <v>4.0</v>
      </c>
      <c r="S23" s="36"/>
      <c r="T23" s="45">
        <v>5.0</v>
      </c>
      <c r="U23" s="37" t="str">
        <f t="shared" ref="U23:W23" si="20">(C23+F23+I23+L23+O23+R23)</f>
        <v>40</v>
      </c>
      <c r="V23" s="37" t="str">
        <f t="shared" si="20"/>
        <v>25</v>
      </c>
      <c r="W23" s="37" t="str">
        <f t="shared" si="20"/>
        <v>18</v>
      </c>
      <c r="X23" s="26" t="str">
        <f t="shared" si="3"/>
        <v>75.47</v>
      </c>
      <c r="Y23" s="26" t="str">
        <f t="shared" si="4"/>
        <v>69.44</v>
      </c>
      <c r="Z23" s="26" t="str">
        <f t="shared" si="5"/>
        <v>64.29</v>
      </c>
    </row>
    <row r="24" ht="14.25" customHeight="1">
      <c r="A24" s="27">
        <v>17.0</v>
      </c>
      <c r="B24" s="28" t="s">
        <v>33</v>
      </c>
      <c r="C24" s="29">
        <v>1.0</v>
      </c>
      <c r="D24" s="29">
        <v>2.0</v>
      </c>
      <c r="E24" s="29">
        <v>2.0</v>
      </c>
      <c r="F24" s="30">
        <v>5.0</v>
      </c>
      <c r="G24" s="30">
        <v>1.0</v>
      </c>
      <c r="H24" s="30">
        <v>0.0</v>
      </c>
      <c r="I24" s="32">
        <v>1.0</v>
      </c>
      <c r="J24" s="32">
        <v>1.0</v>
      </c>
      <c r="K24" s="32">
        <v>1.0</v>
      </c>
      <c r="L24" s="33">
        <v>3.0</v>
      </c>
      <c r="M24" s="33">
        <v>2.0</v>
      </c>
      <c r="N24" s="33">
        <v>2.0</v>
      </c>
      <c r="O24" s="29">
        <v>1.0</v>
      </c>
      <c r="P24" s="39">
        <v>2.0</v>
      </c>
      <c r="Q24" s="39">
        <v>1.0</v>
      </c>
      <c r="R24" s="36">
        <v>1.0</v>
      </c>
      <c r="S24" s="36"/>
      <c r="T24" s="36">
        <v>2.0</v>
      </c>
      <c r="U24" s="37" t="str">
        <f t="shared" ref="U24:W24" si="21">(C24+F24+I24+L24+O24+R24)</f>
        <v>12</v>
      </c>
      <c r="V24" s="37" t="str">
        <f t="shared" si="21"/>
        <v>8</v>
      </c>
      <c r="W24" s="37" t="str">
        <f t="shared" si="21"/>
        <v>8</v>
      </c>
      <c r="X24" s="26" t="str">
        <f t="shared" si="3"/>
        <v>22.64</v>
      </c>
      <c r="Y24" s="26" t="str">
        <f t="shared" si="4"/>
        <v>22.22</v>
      </c>
      <c r="Z24" s="26" t="str">
        <f t="shared" si="5"/>
        <v>28.57</v>
      </c>
    </row>
    <row r="25" ht="14.25" customHeight="1">
      <c r="A25" s="27">
        <v>18.0</v>
      </c>
      <c r="B25" s="28" t="s">
        <v>34</v>
      </c>
      <c r="C25" s="29">
        <v>7.0</v>
      </c>
      <c r="D25" s="29">
        <v>3.0</v>
      </c>
      <c r="E25" s="29">
        <v>3.0</v>
      </c>
      <c r="F25" s="30">
        <v>8.0</v>
      </c>
      <c r="G25" s="30">
        <v>6.0</v>
      </c>
      <c r="H25" s="30">
        <v>0.0</v>
      </c>
      <c r="I25" s="32">
        <v>4.0</v>
      </c>
      <c r="J25" s="32">
        <v>3.0</v>
      </c>
      <c r="K25" s="32">
        <v>7.0</v>
      </c>
      <c r="L25" s="33">
        <v>4.0</v>
      </c>
      <c r="M25" s="33">
        <v>6.0</v>
      </c>
      <c r="N25" s="33">
        <v>3.0</v>
      </c>
      <c r="O25" s="29">
        <v>7.0</v>
      </c>
      <c r="P25" s="39">
        <v>4.0</v>
      </c>
      <c r="Q25" s="39">
        <v>1.0</v>
      </c>
      <c r="R25" s="36">
        <v>3.0</v>
      </c>
      <c r="S25" s="36"/>
      <c r="T25" s="36">
        <v>5.0</v>
      </c>
      <c r="U25" s="37" t="str">
        <f t="shared" ref="U25:W25" si="22">(C25+F25+I25+L25+O25+R25)</f>
        <v>33</v>
      </c>
      <c r="V25" s="37" t="str">
        <f t="shared" si="22"/>
        <v>22</v>
      </c>
      <c r="W25" s="37" t="str">
        <f t="shared" si="22"/>
        <v>19</v>
      </c>
      <c r="X25" s="26" t="str">
        <f t="shared" si="3"/>
        <v>62.26</v>
      </c>
      <c r="Y25" s="26" t="str">
        <f t="shared" si="4"/>
        <v>61.11</v>
      </c>
      <c r="Z25" s="26" t="str">
        <f t="shared" si="5"/>
        <v>67.86</v>
      </c>
    </row>
    <row r="26" ht="14.25" customHeight="1">
      <c r="A26" s="27">
        <v>19.0</v>
      </c>
      <c r="B26" s="28" t="s">
        <v>35</v>
      </c>
      <c r="C26" s="29">
        <v>7.0</v>
      </c>
      <c r="D26" s="40">
        <v>5.0</v>
      </c>
      <c r="E26" s="40">
        <v>5.0</v>
      </c>
      <c r="F26" s="30">
        <v>11.0</v>
      </c>
      <c r="G26" s="31">
        <v>6.0</v>
      </c>
      <c r="H26" s="31">
        <v>0.0</v>
      </c>
      <c r="I26" s="32">
        <v>4.0</v>
      </c>
      <c r="J26" s="32">
        <v>5.0</v>
      </c>
      <c r="K26" s="32">
        <v>7.0</v>
      </c>
      <c r="L26" s="33">
        <v>7.0</v>
      </c>
      <c r="M26" s="33">
        <v>6.0</v>
      </c>
      <c r="N26" s="33">
        <v>3.0</v>
      </c>
      <c r="O26" s="29">
        <v>7.0</v>
      </c>
      <c r="P26" s="39">
        <v>5.0</v>
      </c>
      <c r="Q26" s="39">
        <v>0.0</v>
      </c>
      <c r="R26" s="36">
        <v>5.0</v>
      </c>
      <c r="S26" s="36"/>
      <c r="T26" s="36">
        <v>5.0</v>
      </c>
      <c r="U26" s="37" t="str">
        <f t="shared" ref="U26:W26" si="23">(C26+F26+I26+L26+O26+R26)</f>
        <v>41</v>
      </c>
      <c r="V26" s="37" t="str">
        <f t="shared" si="23"/>
        <v>27</v>
      </c>
      <c r="W26" s="37" t="str">
        <f t="shared" si="23"/>
        <v>20</v>
      </c>
      <c r="X26" s="26" t="str">
        <f t="shared" si="3"/>
        <v>77.36</v>
      </c>
      <c r="Y26" s="26" t="str">
        <f t="shared" si="4"/>
        <v>75.00</v>
      </c>
      <c r="Z26" s="26" t="str">
        <f t="shared" si="5"/>
        <v>71.43</v>
      </c>
    </row>
    <row r="27" ht="14.25" customHeight="1">
      <c r="A27" s="27">
        <v>20.0</v>
      </c>
      <c r="B27" s="28" t="s">
        <v>36</v>
      </c>
      <c r="C27" s="40">
        <v>3.0</v>
      </c>
      <c r="D27" s="40">
        <v>5.0</v>
      </c>
      <c r="E27" s="40">
        <v>4.0</v>
      </c>
      <c r="F27" s="31">
        <v>10.0</v>
      </c>
      <c r="G27" s="31">
        <v>5.0</v>
      </c>
      <c r="H27" s="31">
        <v>0.0</v>
      </c>
      <c r="I27" s="32">
        <v>4.0</v>
      </c>
      <c r="J27" s="32">
        <v>4.0</v>
      </c>
      <c r="K27" s="32">
        <v>5.0</v>
      </c>
      <c r="L27" s="33">
        <v>5.0</v>
      </c>
      <c r="M27" s="33">
        <v>6.0</v>
      </c>
      <c r="N27" s="33">
        <v>2.0</v>
      </c>
      <c r="O27" s="40">
        <v>3.0</v>
      </c>
      <c r="P27" s="39">
        <v>2.0</v>
      </c>
      <c r="Q27" s="39">
        <v>1.0</v>
      </c>
      <c r="R27" s="36">
        <v>4.0</v>
      </c>
      <c r="S27" s="36"/>
      <c r="T27" s="36">
        <v>5.0</v>
      </c>
      <c r="U27" s="37" t="str">
        <f t="shared" ref="U27:W27" si="24">(C27+F27+I27+L27+O27+R27)</f>
        <v>29</v>
      </c>
      <c r="V27" s="37" t="str">
        <f t="shared" si="24"/>
        <v>22</v>
      </c>
      <c r="W27" s="37" t="str">
        <f t="shared" si="24"/>
        <v>17</v>
      </c>
      <c r="X27" s="26" t="str">
        <f t="shared" si="3"/>
        <v>54.72</v>
      </c>
      <c r="Y27" s="26" t="str">
        <f t="shared" si="4"/>
        <v>61.11</v>
      </c>
      <c r="Z27" s="26" t="str">
        <f t="shared" si="5"/>
        <v>60.71</v>
      </c>
    </row>
    <row r="28" ht="14.25" customHeight="1">
      <c r="A28" s="27">
        <v>21.0</v>
      </c>
      <c r="B28" s="28" t="s">
        <v>37</v>
      </c>
      <c r="C28" s="29">
        <v>6.0</v>
      </c>
      <c r="D28" s="29">
        <v>1.0</v>
      </c>
      <c r="E28" s="29">
        <v>2.0</v>
      </c>
      <c r="F28" s="30">
        <v>7.0</v>
      </c>
      <c r="G28" s="30">
        <v>2.0</v>
      </c>
      <c r="H28" s="30">
        <v>0.0</v>
      </c>
      <c r="I28" s="32">
        <v>2.0</v>
      </c>
      <c r="J28" s="32">
        <v>0.0</v>
      </c>
      <c r="K28" s="32">
        <v>2.0</v>
      </c>
      <c r="L28" s="33">
        <v>3.0</v>
      </c>
      <c r="M28" s="33">
        <v>4.0</v>
      </c>
      <c r="N28" s="33">
        <v>3.0</v>
      </c>
      <c r="O28" s="29">
        <v>6.0</v>
      </c>
      <c r="P28" s="39">
        <v>3.0</v>
      </c>
      <c r="Q28" s="39">
        <v>1.0</v>
      </c>
      <c r="R28" s="36">
        <v>0.0</v>
      </c>
      <c r="S28" s="36"/>
      <c r="T28" s="36">
        <v>3.0</v>
      </c>
      <c r="U28" s="37" t="str">
        <f t="shared" ref="U28:W28" si="25">(C28+F28+I28+L28+O28+R28)</f>
        <v>24</v>
      </c>
      <c r="V28" s="37" t="str">
        <f t="shared" si="25"/>
        <v>10</v>
      </c>
      <c r="W28" s="37" t="str">
        <f t="shared" si="25"/>
        <v>11</v>
      </c>
      <c r="X28" s="26" t="str">
        <f t="shared" si="3"/>
        <v>45.28</v>
      </c>
      <c r="Y28" s="26" t="str">
        <f t="shared" si="4"/>
        <v>27.78</v>
      </c>
      <c r="Z28" s="26" t="str">
        <f t="shared" si="5"/>
        <v>39.29</v>
      </c>
    </row>
    <row r="29" ht="14.25" customHeight="1">
      <c r="A29" s="27">
        <v>22.0</v>
      </c>
      <c r="B29" s="28" t="s">
        <v>38</v>
      </c>
      <c r="C29" s="40">
        <v>1.0</v>
      </c>
      <c r="D29" s="40">
        <v>2.0</v>
      </c>
      <c r="E29" s="40">
        <v>3.0</v>
      </c>
      <c r="F29" s="31">
        <v>10.0</v>
      </c>
      <c r="G29" s="31">
        <v>6.0</v>
      </c>
      <c r="H29" s="30">
        <v>0.0</v>
      </c>
      <c r="I29" s="32">
        <v>4.0</v>
      </c>
      <c r="J29" s="32">
        <v>3.0</v>
      </c>
      <c r="K29" s="32">
        <v>7.0</v>
      </c>
      <c r="L29" s="33">
        <v>5.0</v>
      </c>
      <c r="M29" s="33">
        <v>8.0</v>
      </c>
      <c r="N29" s="33">
        <v>2.0</v>
      </c>
      <c r="O29" s="40">
        <v>1.0</v>
      </c>
      <c r="P29" s="39">
        <v>4.0</v>
      </c>
      <c r="Q29" s="39">
        <v>0.0</v>
      </c>
      <c r="R29" s="36">
        <v>2.0</v>
      </c>
      <c r="S29" s="36"/>
      <c r="T29" s="36">
        <v>4.0</v>
      </c>
      <c r="U29" s="37" t="str">
        <f t="shared" ref="U29:W29" si="26">(C29+F29+I29+L29+O29+R29)</f>
        <v>23</v>
      </c>
      <c r="V29" s="37" t="str">
        <f t="shared" si="26"/>
        <v>23</v>
      </c>
      <c r="W29" s="37" t="str">
        <f t="shared" si="26"/>
        <v>16</v>
      </c>
      <c r="X29" s="26" t="str">
        <f t="shared" si="3"/>
        <v>43.40</v>
      </c>
      <c r="Y29" s="26" t="str">
        <f t="shared" si="4"/>
        <v>63.89</v>
      </c>
      <c r="Z29" s="26" t="str">
        <f t="shared" si="5"/>
        <v>57.14</v>
      </c>
    </row>
    <row r="30" ht="14.25" customHeight="1">
      <c r="A30" s="27">
        <v>23.0</v>
      </c>
      <c r="B30" s="28" t="s">
        <v>39</v>
      </c>
      <c r="C30" s="29">
        <v>7.0</v>
      </c>
      <c r="D30" s="40">
        <v>1.0</v>
      </c>
      <c r="E30" s="40">
        <v>2.0</v>
      </c>
      <c r="F30" s="30">
        <v>6.0</v>
      </c>
      <c r="G30" s="31">
        <v>0.0</v>
      </c>
      <c r="H30" s="30">
        <v>0.0</v>
      </c>
      <c r="I30" s="32">
        <v>0.0</v>
      </c>
      <c r="J30" s="32">
        <v>0.0</v>
      </c>
      <c r="K30" s="32">
        <v>2.0</v>
      </c>
      <c r="L30" s="33">
        <v>2.0</v>
      </c>
      <c r="M30" s="33">
        <v>4.0</v>
      </c>
      <c r="N30" s="33">
        <v>1.0</v>
      </c>
      <c r="O30" s="29">
        <v>7.0</v>
      </c>
      <c r="P30" s="39">
        <v>1.0</v>
      </c>
      <c r="Q30" s="39">
        <v>0.0</v>
      </c>
      <c r="R30" s="36">
        <v>0.0</v>
      </c>
      <c r="S30" s="36"/>
      <c r="T30" s="36">
        <v>1.0</v>
      </c>
      <c r="U30" s="37" t="str">
        <f t="shared" ref="U30:W30" si="27">(C30+F30+I30+L30+O30+R30)</f>
        <v>22</v>
      </c>
      <c r="V30" s="37" t="str">
        <f t="shared" si="27"/>
        <v>6</v>
      </c>
      <c r="W30" s="37" t="str">
        <f t="shared" si="27"/>
        <v>6</v>
      </c>
      <c r="X30" s="26" t="str">
        <f t="shared" si="3"/>
        <v>41.51</v>
      </c>
      <c r="Y30" s="26" t="str">
        <f t="shared" si="4"/>
        <v>16.67</v>
      </c>
      <c r="Z30" s="26" t="str">
        <f t="shared" si="5"/>
        <v>21.43</v>
      </c>
    </row>
    <row r="31" ht="14.25" customHeight="1">
      <c r="A31" s="27">
        <v>24.0</v>
      </c>
      <c r="B31" s="28" t="s">
        <v>40</v>
      </c>
      <c r="C31" s="29">
        <v>6.0</v>
      </c>
      <c r="D31" s="29">
        <v>5.0</v>
      </c>
      <c r="E31" s="29">
        <v>5.0</v>
      </c>
      <c r="F31" s="30">
        <v>13.0</v>
      </c>
      <c r="G31" s="30">
        <v>7.0</v>
      </c>
      <c r="H31" s="30">
        <v>0.0</v>
      </c>
      <c r="I31" s="32">
        <v>5.0</v>
      </c>
      <c r="J31" s="32">
        <v>5.0</v>
      </c>
      <c r="K31" s="32">
        <v>7.0</v>
      </c>
      <c r="L31" s="33">
        <v>7.0</v>
      </c>
      <c r="M31" s="33">
        <v>8.0</v>
      </c>
      <c r="N31" s="33">
        <v>4.0</v>
      </c>
      <c r="O31" s="29">
        <v>6.0</v>
      </c>
      <c r="P31" s="39">
        <v>5.0</v>
      </c>
      <c r="Q31" s="39">
        <v>1.0</v>
      </c>
      <c r="R31" s="36">
        <v>5.0</v>
      </c>
      <c r="S31" s="36"/>
      <c r="T31" s="36">
        <v>6.0</v>
      </c>
      <c r="U31" s="37" t="str">
        <f t="shared" ref="U31:W31" si="28">(C31+F31+I31+L31+O31+R31)</f>
        <v>42</v>
      </c>
      <c r="V31" s="37" t="str">
        <f t="shared" si="28"/>
        <v>30</v>
      </c>
      <c r="W31" s="37" t="str">
        <f t="shared" si="28"/>
        <v>23</v>
      </c>
      <c r="X31" s="26" t="str">
        <f t="shared" si="3"/>
        <v>79.25</v>
      </c>
      <c r="Y31" s="26" t="str">
        <f t="shared" si="4"/>
        <v>83.33</v>
      </c>
      <c r="Z31" s="26" t="str">
        <f t="shared" si="5"/>
        <v>82.14</v>
      </c>
    </row>
    <row r="32" ht="14.25" customHeight="1">
      <c r="A32" s="27">
        <v>25.0</v>
      </c>
      <c r="B32" s="28" t="s">
        <v>41</v>
      </c>
      <c r="C32" s="40">
        <v>7.0</v>
      </c>
      <c r="D32" s="40">
        <v>5.0</v>
      </c>
      <c r="E32" s="40">
        <v>5.0</v>
      </c>
      <c r="F32" s="31">
        <v>9.0</v>
      </c>
      <c r="G32" s="30">
        <v>6.0</v>
      </c>
      <c r="H32" s="31">
        <v>0.0</v>
      </c>
      <c r="I32" s="32">
        <v>3.0</v>
      </c>
      <c r="J32" s="32">
        <v>5.0</v>
      </c>
      <c r="K32" s="32">
        <v>6.0</v>
      </c>
      <c r="L32" s="33">
        <v>7.0</v>
      </c>
      <c r="M32" s="33">
        <v>8.0</v>
      </c>
      <c r="N32" s="33">
        <v>3.0</v>
      </c>
      <c r="O32" s="40">
        <v>7.0</v>
      </c>
      <c r="P32" s="39">
        <v>3.0</v>
      </c>
      <c r="Q32" s="39">
        <v>1.0</v>
      </c>
      <c r="R32" s="36">
        <v>5.0</v>
      </c>
      <c r="S32" s="36"/>
      <c r="T32" s="36">
        <v>5.0</v>
      </c>
      <c r="U32" s="37" t="str">
        <f t="shared" ref="U32:W32" si="29">(C32+F32+I32+L32+O32+R32)</f>
        <v>38</v>
      </c>
      <c r="V32" s="37" t="str">
        <f t="shared" si="29"/>
        <v>27</v>
      </c>
      <c r="W32" s="37" t="str">
        <f t="shared" si="29"/>
        <v>20</v>
      </c>
      <c r="X32" s="26" t="str">
        <f t="shared" si="3"/>
        <v>71.70</v>
      </c>
      <c r="Y32" s="26" t="str">
        <f t="shared" si="4"/>
        <v>75.00</v>
      </c>
      <c r="Z32" s="26" t="str">
        <f t="shared" si="5"/>
        <v>71.43</v>
      </c>
    </row>
    <row r="33" ht="14.25" customHeight="1">
      <c r="A33" s="27">
        <v>26.0</v>
      </c>
      <c r="B33" s="28" t="s">
        <v>42</v>
      </c>
      <c r="C33" s="40">
        <v>7.0</v>
      </c>
      <c r="D33" s="40">
        <v>5.0</v>
      </c>
      <c r="E33" s="40">
        <v>5.0</v>
      </c>
      <c r="F33" s="31">
        <v>10.0</v>
      </c>
      <c r="G33" s="31">
        <v>7.0</v>
      </c>
      <c r="H33" s="31">
        <v>0.0</v>
      </c>
      <c r="I33" s="32">
        <v>5.0</v>
      </c>
      <c r="J33" s="32">
        <v>5.0</v>
      </c>
      <c r="K33" s="32">
        <v>6.0</v>
      </c>
      <c r="L33" s="33">
        <v>6.0</v>
      </c>
      <c r="M33" s="33">
        <v>6.0</v>
      </c>
      <c r="N33" s="33">
        <v>4.0</v>
      </c>
      <c r="O33" s="40">
        <v>7.0</v>
      </c>
      <c r="P33" s="39">
        <v>5.0</v>
      </c>
      <c r="Q33" s="39">
        <v>1.0</v>
      </c>
      <c r="R33" s="36">
        <v>5.0</v>
      </c>
      <c r="S33" s="36"/>
      <c r="T33" s="36">
        <v>6.0</v>
      </c>
      <c r="U33" s="37" t="str">
        <f t="shared" ref="U33:W33" si="30">(C33+F33+I33+L33+O33+R33)</f>
        <v>40</v>
      </c>
      <c r="V33" s="37" t="str">
        <f t="shared" si="30"/>
        <v>28</v>
      </c>
      <c r="W33" s="37" t="str">
        <f t="shared" si="30"/>
        <v>22</v>
      </c>
      <c r="X33" s="26" t="str">
        <f t="shared" si="3"/>
        <v>75.47</v>
      </c>
      <c r="Y33" s="26" t="str">
        <f t="shared" si="4"/>
        <v>77.78</v>
      </c>
      <c r="Z33" s="26" t="str">
        <f t="shared" si="5"/>
        <v>78.57</v>
      </c>
    </row>
    <row r="34" ht="14.25" customHeight="1">
      <c r="A34" s="27">
        <v>27.0</v>
      </c>
      <c r="B34" s="28" t="s">
        <v>43</v>
      </c>
      <c r="C34" s="29">
        <v>6.0</v>
      </c>
      <c r="D34" s="40">
        <v>5.0</v>
      </c>
      <c r="E34" s="40">
        <v>5.0</v>
      </c>
      <c r="F34" s="30">
        <v>12.0</v>
      </c>
      <c r="G34" s="31">
        <v>7.0</v>
      </c>
      <c r="H34" s="30">
        <v>0.0</v>
      </c>
      <c r="I34" s="32">
        <v>5.0</v>
      </c>
      <c r="J34" s="32">
        <v>5.0</v>
      </c>
      <c r="K34" s="32">
        <v>7.0</v>
      </c>
      <c r="L34" s="33">
        <v>7.0</v>
      </c>
      <c r="M34" s="33">
        <v>8.0</v>
      </c>
      <c r="N34" s="33">
        <v>4.0</v>
      </c>
      <c r="O34" s="29">
        <v>6.0</v>
      </c>
      <c r="P34" s="39">
        <v>5.0</v>
      </c>
      <c r="Q34" s="39">
        <v>1.0</v>
      </c>
      <c r="R34" s="36">
        <v>5.0</v>
      </c>
      <c r="S34" s="36"/>
      <c r="T34" s="36">
        <v>6.0</v>
      </c>
      <c r="U34" s="37" t="str">
        <f t="shared" ref="U34:W34" si="31">(C34+F34+I34+L34+O34+R34)</f>
        <v>41</v>
      </c>
      <c r="V34" s="37" t="str">
        <f t="shared" si="31"/>
        <v>30</v>
      </c>
      <c r="W34" s="37" t="str">
        <f t="shared" si="31"/>
        <v>23</v>
      </c>
      <c r="X34" s="26" t="str">
        <f t="shared" si="3"/>
        <v>77.36</v>
      </c>
      <c r="Y34" s="26" t="str">
        <f t="shared" si="4"/>
        <v>83.33</v>
      </c>
      <c r="Z34" s="26" t="str">
        <f t="shared" si="5"/>
        <v>82.14</v>
      </c>
    </row>
    <row r="35" ht="14.25" customHeight="1">
      <c r="A35" s="27">
        <v>28.0</v>
      </c>
      <c r="B35" s="28" t="s">
        <v>44</v>
      </c>
      <c r="C35" s="29">
        <v>6.0</v>
      </c>
      <c r="D35" s="40">
        <v>4.0</v>
      </c>
      <c r="E35" s="40">
        <v>4.0</v>
      </c>
      <c r="F35" s="30">
        <v>12.0</v>
      </c>
      <c r="G35" s="30">
        <v>5.0</v>
      </c>
      <c r="H35" s="30">
        <v>0.0</v>
      </c>
      <c r="I35" s="32">
        <v>4.0</v>
      </c>
      <c r="J35" s="32">
        <v>4.0</v>
      </c>
      <c r="K35" s="32">
        <v>6.0</v>
      </c>
      <c r="L35" s="33">
        <v>5.0</v>
      </c>
      <c r="M35" s="33">
        <v>6.0</v>
      </c>
      <c r="N35" s="33">
        <v>3.0</v>
      </c>
      <c r="O35" s="29">
        <v>6.0</v>
      </c>
      <c r="P35" s="39">
        <v>4.0</v>
      </c>
      <c r="Q35" s="39">
        <v>1.0</v>
      </c>
      <c r="R35" s="36">
        <v>4.0</v>
      </c>
      <c r="S35" s="36"/>
      <c r="T35" s="36">
        <v>5.0</v>
      </c>
      <c r="U35" s="37" t="str">
        <f t="shared" ref="U35:W35" si="32">(C35+F35+I35+L35+O35+R35)</f>
        <v>37</v>
      </c>
      <c r="V35" s="37" t="str">
        <f t="shared" si="32"/>
        <v>23</v>
      </c>
      <c r="W35" s="37" t="str">
        <f t="shared" si="32"/>
        <v>19</v>
      </c>
      <c r="X35" s="26" t="str">
        <f t="shared" si="3"/>
        <v>69.81</v>
      </c>
      <c r="Y35" s="26" t="str">
        <f t="shared" si="4"/>
        <v>63.89</v>
      </c>
      <c r="Z35" s="26" t="str">
        <f t="shared" si="5"/>
        <v>67.86</v>
      </c>
    </row>
    <row r="36" ht="14.25" customHeight="1">
      <c r="A36" s="27">
        <v>29.0</v>
      </c>
      <c r="B36" s="28" t="s">
        <v>45</v>
      </c>
      <c r="C36" s="29">
        <v>4.0</v>
      </c>
      <c r="D36" s="29">
        <v>4.0</v>
      </c>
      <c r="E36" s="29">
        <v>5.0</v>
      </c>
      <c r="F36" s="30">
        <v>9.0</v>
      </c>
      <c r="G36" s="30">
        <v>4.0</v>
      </c>
      <c r="H36" s="30">
        <v>0.0</v>
      </c>
      <c r="I36" s="32">
        <v>3.0</v>
      </c>
      <c r="J36" s="32">
        <v>3.0</v>
      </c>
      <c r="K36" s="32">
        <v>4.0</v>
      </c>
      <c r="L36" s="33">
        <v>6.0</v>
      </c>
      <c r="M36" s="33">
        <v>6.0</v>
      </c>
      <c r="N36" s="33">
        <v>2.0</v>
      </c>
      <c r="O36" s="29">
        <v>4.0</v>
      </c>
      <c r="P36" s="39">
        <v>3.0</v>
      </c>
      <c r="Q36" s="39">
        <v>1.0</v>
      </c>
      <c r="R36" s="36">
        <v>3.0</v>
      </c>
      <c r="S36" s="36"/>
      <c r="T36" s="36">
        <v>4.0</v>
      </c>
      <c r="U36" s="37" t="str">
        <f t="shared" ref="U36:W36" si="33">(C36+F36+I36+L36+O36+R36)</f>
        <v>29</v>
      </c>
      <c r="V36" s="37" t="str">
        <f t="shared" si="33"/>
        <v>20</v>
      </c>
      <c r="W36" s="37" t="str">
        <f t="shared" si="33"/>
        <v>16</v>
      </c>
      <c r="X36" s="26" t="str">
        <f t="shared" si="3"/>
        <v>54.72</v>
      </c>
      <c r="Y36" s="26" t="str">
        <f t="shared" si="4"/>
        <v>55.56</v>
      </c>
      <c r="Z36" s="26" t="str">
        <f t="shared" si="5"/>
        <v>57.14</v>
      </c>
    </row>
    <row r="37" ht="14.25" customHeight="1">
      <c r="A37" s="27">
        <v>30.0</v>
      </c>
      <c r="B37" s="28" t="s">
        <v>46</v>
      </c>
      <c r="C37" s="40">
        <v>7.0</v>
      </c>
      <c r="D37" s="40">
        <v>5.0</v>
      </c>
      <c r="E37" s="40">
        <v>5.0</v>
      </c>
      <c r="F37" s="31">
        <v>5.0</v>
      </c>
      <c r="G37" s="30">
        <v>6.0</v>
      </c>
      <c r="H37" s="31">
        <v>0.0</v>
      </c>
      <c r="I37" s="32">
        <v>2.0</v>
      </c>
      <c r="J37" s="47">
        <v>5.0</v>
      </c>
      <c r="K37" s="32">
        <v>2.0</v>
      </c>
      <c r="L37" s="33">
        <v>6.0</v>
      </c>
      <c r="M37" s="33">
        <v>6.0</v>
      </c>
      <c r="N37" s="33">
        <v>2.0</v>
      </c>
      <c r="O37" s="40">
        <v>7.0</v>
      </c>
      <c r="P37" s="39">
        <v>3.0</v>
      </c>
      <c r="Q37" s="39">
        <v>1.0</v>
      </c>
      <c r="R37" s="36">
        <v>4.0</v>
      </c>
      <c r="S37" s="36"/>
      <c r="T37" s="36">
        <v>3.0</v>
      </c>
      <c r="U37" s="37" t="str">
        <f t="shared" ref="U37:W37" si="34">(C37+F37+I37+L37+O37+R37)</f>
        <v>31</v>
      </c>
      <c r="V37" s="37" t="str">
        <f t="shared" si="34"/>
        <v>25</v>
      </c>
      <c r="W37" s="37" t="str">
        <f t="shared" si="34"/>
        <v>13</v>
      </c>
      <c r="X37" s="26" t="str">
        <f t="shared" si="3"/>
        <v>58.49</v>
      </c>
      <c r="Y37" s="26" t="str">
        <f t="shared" si="4"/>
        <v>69.44</v>
      </c>
      <c r="Z37" s="26" t="str">
        <f t="shared" si="5"/>
        <v>46.43</v>
      </c>
    </row>
    <row r="38" ht="14.25" customHeight="1">
      <c r="A38" s="27">
        <v>31.0</v>
      </c>
      <c r="B38" s="28" t="s">
        <v>47</v>
      </c>
      <c r="C38" s="40">
        <v>7.0</v>
      </c>
      <c r="D38" s="40">
        <v>5.0</v>
      </c>
      <c r="E38" s="40">
        <v>5.0</v>
      </c>
      <c r="F38" s="31">
        <v>12.0</v>
      </c>
      <c r="G38" s="31">
        <v>6.0</v>
      </c>
      <c r="H38" s="31">
        <v>0.0</v>
      </c>
      <c r="I38" s="32">
        <v>4.0</v>
      </c>
      <c r="J38" s="32">
        <v>5.0</v>
      </c>
      <c r="K38" s="32">
        <v>6.0</v>
      </c>
      <c r="L38" s="33">
        <v>6.0</v>
      </c>
      <c r="M38" s="33">
        <v>4.0</v>
      </c>
      <c r="N38" s="33">
        <v>3.0</v>
      </c>
      <c r="O38" s="40">
        <v>7.0</v>
      </c>
      <c r="P38" s="39">
        <v>4.0</v>
      </c>
      <c r="Q38" s="39">
        <v>1.0</v>
      </c>
      <c r="R38" s="36">
        <v>5.0</v>
      </c>
      <c r="S38" s="36"/>
      <c r="T38" s="36">
        <v>5.0</v>
      </c>
      <c r="U38" s="37" t="str">
        <f t="shared" ref="U38:W38" si="35">(C38+F38+I38+L38+O38+R38)</f>
        <v>41</v>
      </c>
      <c r="V38" s="37" t="str">
        <f t="shared" si="35"/>
        <v>24</v>
      </c>
      <c r="W38" s="37" t="str">
        <f t="shared" si="35"/>
        <v>20</v>
      </c>
      <c r="X38" s="26" t="str">
        <f t="shared" si="3"/>
        <v>77.36</v>
      </c>
      <c r="Y38" s="26" t="str">
        <f t="shared" si="4"/>
        <v>66.67</v>
      </c>
      <c r="Z38" s="26" t="str">
        <f t="shared" si="5"/>
        <v>71.43</v>
      </c>
    </row>
    <row r="39" ht="14.25" customHeight="1">
      <c r="A39" s="27">
        <v>32.0</v>
      </c>
      <c r="B39" s="28" t="s">
        <v>48</v>
      </c>
      <c r="C39" s="29">
        <v>6.0</v>
      </c>
      <c r="D39" s="29">
        <v>5.0</v>
      </c>
      <c r="E39" s="29">
        <v>5.0</v>
      </c>
      <c r="F39" s="30">
        <v>11.0</v>
      </c>
      <c r="G39" s="30">
        <v>6.0</v>
      </c>
      <c r="H39" s="30">
        <v>0.0</v>
      </c>
      <c r="I39" s="32">
        <v>4.0</v>
      </c>
      <c r="J39" s="32">
        <v>4.0</v>
      </c>
      <c r="K39" s="32">
        <v>4.0</v>
      </c>
      <c r="L39" s="33">
        <v>7.0</v>
      </c>
      <c r="M39" s="33">
        <v>8.0</v>
      </c>
      <c r="N39" s="33">
        <v>4.0</v>
      </c>
      <c r="O39" s="29">
        <v>6.0</v>
      </c>
      <c r="P39" s="39">
        <v>5.0</v>
      </c>
      <c r="Q39" s="39">
        <v>1.0</v>
      </c>
      <c r="R39" s="36">
        <v>4.0</v>
      </c>
      <c r="S39" s="36"/>
      <c r="T39" s="36">
        <v>6.0</v>
      </c>
      <c r="U39" s="37" t="str">
        <f t="shared" ref="U39:W39" si="36">(C39+F39+I39+L39+O39+R39)</f>
        <v>38</v>
      </c>
      <c r="V39" s="37" t="str">
        <f t="shared" si="36"/>
        <v>28</v>
      </c>
      <c r="W39" s="37" t="str">
        <f t="shared" si="36"/>
        <v>20</v>
      </c>
      <c r="X39" s="26" t="str">
        <f t="shared" si="3"/>
        <v>71.70</v>
      </c>
      <c r="Y39" s="26" t="str">
        <f t="shared" si="4"/>
        <v>77.78</v>
      </c>
      <c r="Z39" s="26" t="str">
        <f t="shared" si="5"/>
        <v>71.43</v>
      </c>
    </row>
    <row r="40" ht="14.25" customHeight="1">
      <c r="A40" s="27">
        <v>33.0</v>
      </c>
      <c r="B40" s="28" t="s">
        <v>49</v>
      </c>
      <c r="C40" s="40">
        <v>5.0</v>
      </c>
      <c r="D40" s="40">
        <v>3.0</v>
      </c>
      <c r="E40" s="40">
        <v>4.0</v>
      </c>
      <c r="F40" s="31">
        <v>9.0</v>
      </c>
      <c r="G40" s="31">
        <v>4.0</v>
      </c>
      <c r="H40" s="31">
        <v>0.0</v>
      </c>
      <c r="I40" s="32">
        <v>3.0</v>
      </c>
      <c r="J40" s="32">
        <v>3.0</v>
      </c>
      <c r="K40" s="32">
        <v>5.0</v>
      </c>
      <c r="L40" s="33">
        <v>5.0</v>
      </c>
      <c r="M40" s="33">
        <v>6.0</v>
      </c>
      <c r="N40" s="33">
        <v>2.0</v>
      </c>
      <c r="O40" s="40">
        <v>5.0</v>
      </c>
      <c r="P40" s="39">
        <v>3.0</v>
      </c>
      <c r="Q40" s="39">
        <v>1.0</v>
      </c>
      <c r="R40" s="36">
        <v>3.0</v>
      </c>
      <c r="S40" s="36"/>
      <c r="T40" s="36">
        <v>3.0</v>
      </c>
      <c r="U40" s="37" t="str">
        <f t="shared" ref="U40:W40" si="37">(C40+F40+I40+L40+O40+R40)</f>
        <v>30</v>
      </c>
      <c r="V40" s="37" t="str">
        <f t="shared" si="37"/>
        <v>19</v>
      </c>
      <c r="W40" s="37" t="str">
        <f t="shared" si="37"/>
        <v>15</v>
      </c>
      <c r="X40" s="26" t="str">
        <f t="shared" si="3"/>
        <v>56.60</v>
      </c>
      <c r="Y40" s="26" t="str">
        <f t="shared" si="4"/>
        <v>52.78</v>
      </c>
      <c r="Z40" s="26" t="str">
        <f t="shared" si="5"/>
        <v>53.57</v>
      </c>
    </row>
    <row r="41" ht="14.25" customHeight="1">
      <c r="A41" s="27">
        <v>34.0</v>
      </c>
      <c r="B41" s="28" t="s">
        <v>50</v>
      </c>
      <c r="C41" s="40">
        <v>7.0</v>
      </c>
      <c r="D41" s="40">
        <v>5.0</v>
      </c>
      <c r="E41" s="40">
        <v>5.0</v>
      </c>
      <c r="F41" s="31">
        <v>13.0</v>
      </c>
      <c r="G41" s="31">
        <v>5.0</v>
      </c>
      <c r="H41" s="30">
        <v>0.0</v>
      </c>
      <c r="I41" s="32">
        <v>5.0</v>
      </c>
      <c r="J41" s="32">
        <v>5.0</v>
      </c>
      <c r="K41" s="32">
        <v>7.0</v>
      </c>
      <c r="L41" s="33">
        <v>7.0</v>
      </c>
      <c r="M41" s="33">
        <v>8.0</v>
      </c>
      <c r="N41" s="33">
        <v>4.0</v>
      </c>
      <c r="O41" s="40">
        <v>7.0</v>
      </c>
      <c r="P41" s="39">
        <v>5.0</v>
      </c>
      <c r="Q41" s="39">
        <v>1.0</v>
      </c>
      <c r="R41" s="36">
        <v>5.0</v>
      </c>
      <c r="S41" s="36"/>
      <c r="T41" s="36">
        <v>6.0</v>
      </c>
      <c r="U41" s="37" t="str">
        <f t="shared" ref="U41:W41" si="38">(C41+F41+I41+L41+O41+R41)</f>
        <v>44</v>
      </c>
      <c r="V41" s="37" t="str">
        <f t="shared" si="38"/>
        <v>28</v>
      </c>
      <c r="W41" s="37" t="str">
        <f t="shared" si="38"/>
        <v>23</v>
      </c>
      <c r="X41" s="26" t="str">
        <f t="shared" si="3"/>
        <v>83.02</v>
      </c>
      <c r="Y41" s="26" t="str">
        <f t="shared" si="4"/>
        <v>77.78</v>
      </c>
      <c r="Z41" s="26" t="str">
        <f t="shared" si="5"/>
        <v>82.14</v>
      </c>
    </row>
    <row r="42" ht="14.25" customHeight="1">
      <c r="A42" s="27">
        <v>35.0</v>
      </c>
      <c r="B42" s="28" t="s">
        <v>51</v>
      </c>
      <c r="C42" s="29">
        <v>7.0</v>
      </c>
      <c r="D42" s="29">
        <v>4.0</v>
      </c>
      <c r="E42" s="29">
        <v>4.0</v>
      </c>
      <c r="F42" s="30">
        <v>12.0</v>
      </c>
      <c r="G42" s="30">
        <v>6.0</v>
      </c>
      <c r="H42" s="30">
        <v>0.0</v>
      </c>
      <c r="I42" s="32">
        <v>5.0</v>
      </c>
      <c r="J42" s="32">
        <v>3.0</v>
      </c>
      <c r="K42" s="32">
        <v>6.0</v>
      </c>
      <c r="L42" s="33">
        <v>7.0</v>
      </c>
      <c r="M42" s="33">
        <v>8.0</v>
      </c>
      <c r="N42" s="33">
        <v>4.0</v>
      </c>
      <c r="O42" s="29">
        <v>7.0</v>
      </c>
      <c r="P42" s="39">
        <v>6.0</v>
      </c>
      <c r="Q42" s="39">
        <v>1.0</v>
      </c>
      <c r="R42" s="36">
        <v>3.0</v>
      </c>
      <c r="S42" s="36"/>
      <c r="T42" s="36">
        <v>6.0</v>
      </c>
      <c r="U42" s="37" t="str">
        <f t="shared" ref="U42:W42" si="39">(C42+F42+I42+L42+O42+R42)</f>
        <v>41</v>
      </c>
      <c r="V42" s="37" t="str">
        <f t="shared" si="39"/>
        <v>27</v>
      </c>
      <c r="W42" s="37" t="str">
        <f t="shared" si="39"/>
        <v>21</v>
      </c>
      <c r="X42" s="26" t="str">
        <f t="shared" si="3"/>
        <v>77.36</v>
      </c>
      <c r="Y42" s="26" t="str">
        <f t="shared" si="4"/>
        <v>75.00</v>
      </c>
      <c r="Z42" s="26" t="str">
        <f t="shared" si="5"/>
        <v>75.00</v>
      </c>
    </row>
    <row r="43" ht="14.25" customHeight="1">
      <c r="A43" s="27">
        <v>36.0</v>
      </c>
      <c r="B43" s="28" t="s">
        <v>52</v>
      </c>
      <c r="C43" s="29">
        <v>3.0</v>
      </c>
      <c r="D43" s="29">
        <v>5.0</v>
      </c>
      <c r="E43" s="29">
        <v>5.0</v>
      </c>
      <c r="F43" s="30">
        <v>12.0</v>
      </c>
      <c r="G43" s="30">
        <v>7.0</v>
      </c>
      <c r="H43" s="30">
        <v>0.0</v>
      </c>
      <c r="I43" s="32">
        <v>5.0</v>
      </c>
      <c r="J43" s="32">
        <v>5.0</v>
      </c>
      <c r="K43" s="32">
        <v>7.0</v>
      </c>
      <c r="L43" s="33">
        <v>6.0</v>
      </c>
      <c r="M43" s="33">
        <v>8.0</v>
      </c>
      <c r="N43" s="33">
        <v>4.0</v>
      </c>
      <c r="O43" s="29">
        <v>3.0</v>
      </c>
      <c r="P43" s="39">
        <v>4.0</v>
      </c>
      <c r="Q43" s="39">
        <v>1.0</v>
      </c>
      <c r="R43" s="36">
        <v>5.0</v>
      </c>
      <c r="S43" s="36"/>
      <c r="T43" s="36">
        <v>6.0</v>
      </c>
      <c r="U43" s="37" t="str">
        <f t="shared" ref="U43:W43" si="40">(C43+F43+I43+L43+O43+R43)</f>
        <v>34</v>
      </c>
      <c r="V43" s="37" t="str">
        <f t="shared" si="40"/>
        <v>29</v>
      </c>
      <c r="W43" s="37" t="str">
        <f t="shared" si="40"/>
        <v>23</v>
      </c>
      <c r="X43" s="26" t="str">
        <f t="shared" si="3"/>
        <v>64.15</v>
      </c>
      <c r="Y43" s="26" t="str">
        <f t="shared" si="4"/>
        <v>80.56</v>
      </c>
      <c r="Z43" s="26" t="str">
        <f t="shared" si="5"/>
        <v>82.14</v>
      </c>
    </row>
    <row r="44" ht="14.25" customHeight="1">
      <c r="A44" s="27">
        <v>37.0</v>
      </c>
      <c r="B44" s="28" t="s">
        <v>53</v>
      </c>
      <c r="C44" s="48">
        <v>5.0</v>
      </c>
      <c r="D44" s="48">
        <v>5.0</v>
      </c>
      <c r="E44" s="48">
        <v>5.0</v>
      </c>
      <c r="F44" s="49">
        <v>7.0</v>
      </c>
      <c r="G44" s="49">
        <v>5.0</v>
      </c>
      <c r="H44" s="50">
        <v>0.0</v>
      </c>
      <c r="I44" s="51">
        <v>4.0</v>
      </c>
      <c r="J44" s="32">
        <v>4.0</v>
      </c>
      <c r="K44" s="32">
        <v>5.0</v>
      </c>
      <c r="L44" s="52">
        <v>5.0</v>
      </c>
      <c r="M44" s="52">
        <v>6.0</v>
      </c>
      <c r="N44" s="52">
        <v>3.0</v>
      </c>
      <c r="O44" s="48">
        <v>5.0</v>
      </c>
      <c r="P44" s="54">
        <v>3.0</v>
      </c>
      <c r="Q44" s="54">
        <v>0.0</v>
      </c>
      <c r="R44" s="55">
        <v>4.0</v>
      </c>
      <c r="S44" s="36"/>
      <c r="T44" s="55">
        <v>5.0</v>
      </c>
      <c r="U44" s="37" t="str">
        <f t="shared" ref="U44:W44" si="41">(C44+F44+I44+L44+O44+R44)</f>
        <v>30</v>
      </c>
      <c r="V44" s="37" t="str">
        <f t="shared" si="41"/>
        <v>23</v>
      </c>
      <c r="W44" s="37" t="str">
        <f t="shared" si="41"/>
        <v>18</v>
      </c>
      <c r="X44" s="26" t="str">
        <f t="shared" si="3"/>
        <v>56.60</v>
      </c>
      <c r="Y44" s="26" t="str">
        <f t="shared" si="4"/>
        <v>63.89</v>
      </c>
      <c r="Z44" s="26" t="str">
        <f t="shared" si="5"/>
        <v>64.29</v>
      </c>
    </row>
    <row r="45" ht="14.25" customHeight="1">
      <c r="A45" s="27">
        <v>38.0</v>
      </c>
      <c r="B45" s="28" t="s">
        <v>54</v>
      </c>
      <c r="C45" s="29">
        <v>6.0</v>
      </c>
      <c r="D45" s="29">
        <v>4.0</v>
      </c>
      <c r="E45" s="29">
        <v>4.0</v>
      </c>
      <c r="F45" s="30">
        <v>10.0</v>
      </c>
      <c r="G45" s="30">
        <v>4.0</v>
      </c>
      <c r="H45" s="30">
        <v>0.0</v>
      </c>
      <c r="I45" s="32">
        <v>2.0</v>
      </c>
      <c r="J45" s="32">
        <v>4.0</v>
      </c>
      <c r="K45" s="32">
        <v>6.0</v>
      </c>
      <c r="L45" s="33">
        <v>7.0</v>
      </c>
      <c r="M45" s="33">
        <v>6.0</v>
      </c>
      <c r="N45" s="33">
        <v>2.0</v>
      </c>
      <c r="O45" s="29">
        <v>6.0</v>
      </c>
      <c r="P45" s="35">
        <v>3.0</v>
      </c>
      <c r="Q45" s="35">
        <v>1.0</v>
      </c>
      <c r="R45" s="36">
        <v>4.0</v>
      </c>
      <c r="S45" s="36"/>
      <c r="T45" s="36">
        <v>3.0</v>
      </c>
      <c r="U45" s="37" t="str">
        <f t="shared" ref="U45:W45" si="42">(C45+F45+I45+L45+O45+R45)</f>
        <v>35</v>
      </c>
      <c r="V45" s="37" t="str">
        <f t="shared" si="42"/>
        <v>21</v>
      </c>
      <c r="W45" s="37" t="str">
        <f t="shared" si="42"/>
        <v>16</v>
      </c>
      <c r="X45" s="26" t="str">
        <f t="shared" si="3"/>
        <v>66.04</v>
      </c>
      <c r="Y45" s="26" t="str">
        <f t="shared" si="4"/>
        <v>58.33</v>
      </c>
      <c r="Z45" s="26" t="str">
        <f t="shared" si="5"/>
        <v>57.14</v>
      </c>
    </row>
    <row r="46" ht="14.25" customHeight="1">
      <c r="A46" s="27">
        <v>39.0</v>
      </c>
      <c r="B46" s="28" t="s">
        <v>55</v>
      </c>
      <c r="C46" s="29">
        <v>3.0</v>
      </c>
      <c r="D46" s="29">
        <v>2.0</v>
      </c>
      <c r="E46" s="29">
        <v>2.0</v>
      </c>
      <c r="F46" s="30">
        <v>6.0</v>
      </c>
      <c r="G46" s="30">
        <v>1.0</v>
      </c>
      <c r="H46" s="30">
        <v>0.0</v>
      </c>
      <c r="I46" s="32">
        <v>1.0</v>
      </c>
      <c r="J46" s="32">
        <v>1.0</v>
      </c>
      <c r="K46" s="32">
        <v>2.0</v>
      </c>
      <c r="L46" s="33">
        <v>3.0</v>
      </c>
      <c r="M46" s="33">
        <v>4.0</v>
      </c>
      <c r="N46" s="33">
        <v>1.0</v>
      </c>
      <c r="O46" s="29">
        <v>3.0</v>
      </c>
      <c r="P46" s="39">
        <v>1.0</v>
      </c>
      <c r="Q46" s="39">
        <v>1.0</v>
      </c>
      <c r="R46" s="36">
        <v>1.0</v>
      </c>
      <c r="S46" s="36"/>
      <c r="T46" s="36">
        <v>2.0</v>
      </c>
      <c r="U46" s="37" t="str">
        <f t="shared" ref="U46:W46" si="43">(C46+F46+I46+L46+O46+R46)</f>
        <v>17</v>
      </c>
      <c r="V46" s="37" t="str">
        <f t="shared" si="43"/>
        <v>9</v>
      </c>
      <c r="W46" s="37" t="str">
        <f t="shared" si="43"/>
        <v>8</v>
      </c>
      <c r="X46" s="26" t="str">
        <f t="shared" si="3"/>
        <v>32.08</v>
      </c>
      <c r="Y46" s="26" t="str">
        <f t="shared" si="4"/>
        <v>25.00</v>
      </c>
      <c r="Z46" s="26" t="str">
        <f t="shared" si="5"/>
        <v>28.57</v>
      </c>
    </row>
    <row r="47" ht="14.25" customHeight="1">
      <c r="A47" s="27">
        <v>40.0</v>
      </c>
      <c r="B47" s="28" t="s">
        <v>56</v>
      </c>
      <c r="C47" s="56">
        <v>7.0</v>
      </c>
      <c r="D47" s="56">
        <v>5.0</v>
      </c>
      <c r="E47" s="56">
        <v>5.0</v>
      </c>
      <c r="F47" s="57">
        <v>8.0</v>
      </c>
      <c r="G47" s="57">
        <v>7.0</v>
      </c>
      <c r="H47" s="57">
        <v>0.0</v>
      </c>
      <c r="I47" s="58">
        <v>5.0</v>
      </c>
      <c r="J47" s="58">
        <v>5.0</v>
      </c>
      <c r="K47" s="32">
        <v>6.0</v>
      </c>
      <c r="L47" s="33">
        <v>6.0</v>
      </c>
      <c r="M47" s="33">
        <v>6.0</v>
      </c>
      <c r="N47" s="33">
        <v>4.0</v>
      </c>
      <c r="O47" s="56">
        <v>7.0</v>
      </c>
      <c r="P47" s="60">
        <v>6.0</v>
      </c>
      <c r="Q47" s="60">
        <v>1.0</v>
      </c>
      <c r="R47" s="61">
        <v>5.0</v>
      </c>
      <c r="S47" s="36"/>
      <c r="T47" s="61">
        <v>6.0</v>
      </c>
      <c r="U47" s="37" t="str">
        <f t="shared" ref="U47:W47" si="44">(C47+F47+I47+L47+O47+R47)</f>
        <v>38</v>
      </c>
      <c r="V47" s="37" t="str">
        <f t="shared" si="44"/>
        <v>29</v>
      </c>
      <c r="W47" s="37" t="str">
        <f t="shared" si="44"/>
        <v>22</v>
      </c>
      <c r="X47" s="26" t="str">
        <f t="shared" si="3"/>
        <v>71.70</v>
      </c>
      <c r="Y47" s="26" t="str">
        <f t="shared" si="4"/>
        <v>80.56</v>
      </c>
      <c r="Z47" s="26" t="str">
        <f t="shared" si="5"/>
        <v>78.57</v>
      </c>
    </row>
    <row r="48" ht="14.25" customHeight="1">
      <c r="A48" s="69"/>
      <c r="B48" s="25" t="s">
        <v>57</v>
      </c>
      <c r="C48" s="67">
        <v>8.0</v>
      </c>
      <c r="D48" s="67">
        <v>8.0</v>
      </c>
      <c r="E48" s="67">
        <v>5.0</v>
      </c>
      <c r="F48" s="67">
        <v>15.0</v>
      </c>
      <c r="G48" s="67">
        <v>8.0</v>
      </c>
      <c r="H48" s="67">
        <v>0.0</v>
      </c>
      <c r="I48" s="67">
        <v>5.0</v>
      </c>
      <c r="J48" s="67">
        <v>6.0</v>
      </c>
      <c r="K48" s="25">
        <v>7.0</v>
      </c>
      <c r="L48" s="25">
        <v>10.0</v>
      </c>
      <c r="M48" s="25">
        <v>8.0</v>
      </c>
      <c r="N48" s="25">
        <v>4.0</v>
      </c>
      <c r="O48" s="67"/>
      <c r="P48" s="71"/>
      <c r="Q48" s="71"/>
      <c r="R48" s="63">
        <v>6.0</v>
      </c>
      <c r="S48" s="25"/>
      <c r="T48" s="67">
        <v>8.0</v>
      </c>
      <c r="U48" s="25"/>
      <c r="V48" s="25"/>
      <c r="W48" s="25"/>
      <c r="X48" s="26" t="str">
        <f t="shared" si="3"/>
        <v>0.00</v>
      </c>
      <c r="Y48" s="26" t="str">
        <f t="shared" si="4"/>
        <v>0.00</v>
      </c>
      <c r="Z48" s="26" t="str">
        <f t="shared" si="5"/>
        <v>0.00</v>
      </c>
    </row>
    <row r="49" ht="14.25" customHeight="1">
      <c r="A49" s="27">
        <v>41.0</v>
      </c>
      <c r="B49" s="28" t="s">
        <v>58</v>
      </c>
      <c r="C49" s="56">
        <v>3.0</v>
      </c>
      <c r="D49" s="67">
        <v>2.0</v>
      </c>
      <c r="E49" s="67">
        <v>2.0</v>
      </c>
      <c r="F49" s="57">
        <v>5.0</v>
      </c>
      <c r="G49" s="57">
        <v>1.0</v>
      </c>
      <c r="H49" s="57">
        <v>0.0</v>
      </c>
      <c r="I49" s="58">
        <v>1.0</v>
      </c>
      <c r="J49" s="58">
        <v>1.0</v>
      </c>
      <c r="K49" s="32">
        <v>2.0</v>
      </c>
      <c r="L49" s="33">
        <v>2.0</v>
      </c>
      <c r="M49" s="33">
        <v>2.0</v>
      </c>
      <c r="N49" s="33">
        <v>1.0</v>
      </c>
      <c r="O49" s="56">
        <v>3.0</v>
      </c>
      <c r="P49" s="60">
        <v>1.0</v>
      </c>
      <c r="Q49" s="60">
        <v>1.0</v>
      </c>
      <c r="R49" s="61">
        <v>1.0</v>
      </c>
      <c r="S49" s="36"/>
      <c r="T49" s="61">
        <v>2.0</v>
      </c>
      <c r="U49" s="37" t="str">
        <f t="shared" ref="U49:W49" si="45">(C49+F49+I49+L49+O49+R49)</f>
        <v>15</v>
      </c>
      <c r="V49" s="37" t="str">
        <f t="shared" si="45"/>
        <v>7</v>
      </c>
      <c r="W49" s="37" t="str">
        <f t="shared" si="45"/>
        <v>8</v>
      </c>
      <c r="X49" s="26" t="str">
        <f t="shared" si="3"/>
        <v>28.30</v>
      </c>
      <c r="Y49" s="26" t="str">
        <f t="shared" si="4"/>
        <v>19.44</v>
      </c>
      <c r="Z49" s="26" t="str">
        <f t="shared" si="5"/>
        <v>28.57</v>
      </c>
    </row>
    <row r="50" ht="14.25" customHeight="1">
      <c r="A50" s="27">
        <v>42.0</v>
      </c>
      <c r="B50" s="28" t="s">
        <v>59</v>
      </c>
      <c r="C50" s="56">
        <v>7.0</v>
      </c>
      <c r="D50" s="56">
        <v>4.0</v>
      </c>
      <c r="E50" s="56">
        <v>5.0</v>
      </c>
      <c r="F50" s="57">
        <v>10.0</v>
      </c>
      <c r="G50" s="57">
        <v>6.0</v>
      </c>
      <c r="H50" s="57">
        <v>0.0</v>
      </c>
      <c r="I50" s="58">
        <v>5.0</v>
      </c>
      <c r="J50" s="58">
        <v>4.0</v>
      </c>
      <c r="K50" s="32">
        <v>6.0</v>
      </c>
      <c r="L50" s="33">
        <v>6.0</v>
      </c>
      <c r="M50" s="33">
        <v>8.0</v>
      </c>
      <c r="N50" s="33">
        <v>4.0</v>
      </c>
      <c r="O50" s="56">
        <v>7.0</v>
      </c>
      <c r="P50" s="60">
        <v>6.0</v>
      </c>
      <c r="Q50" s="60">
        <v>1.0</v>
      </c>
      <c r="R50" s="61">
        <v>3.0</v>
      </c>
      <c r="S50" s="36"/>
      <c r="T50" s="61">
        <v>6.0</v>
      </c>
      <c r="U50" s="37" t="str">
        <f t="shared" ref="U50:W50" si="46">(C50+F50+I50+L50+O50+R50)</f>
        <v>38</v>
      </c>
      <c r="V50" s="37" t="str">
        <f t="shared" si="46"/>
        <v>28</v>
      </c>
      <c r="W50" s="37" t="str">
        <f t="shared" si="46"/>
        <v>22</v>
      </c>
      <c r="X50" s="26" t="str">
        <f t="shared" si="3"/>
        <v>71.70</v>
      </c>
      <c r="Y50" s="26" t="str">
        <f t="shared" si="4"/>
        <v>77.78</v>
      </c>
      <c r="Z50" s="26" t="str">
        <f t="shared" si="5"/>
        <v>78.57</v>
      </c>
    </row>
    <row r="51" ht="14.25" customHeight="1">
      <c r="A51" s="27">
        <v>43.0</v>
      </c>
      <c r="B51" s="28" t="s">
        <v>60</v>
      </c>
      <c r="C51" s="56">
        <v>1.0</v>
      </c>
      <c r="D51" s="56">
        <v>0.0</v>
      </c>
      <c r="E51" s="56">
        <v>0.0</v>
      </c>
      <c r="F51" s="57">
        <v>2.0</v>
      </c>
      <c r="G51" s="57">
        <v>1.0</v>
      </c>
      <c r="H51" s="57">
        <v>0.0</v>
      </c>
      <c r="I51" s="58">
        <v>1.0</v>
      </c>
      <c r="J51" s="58">
        <v>0.0</v>
      </c>
      <c r="K51" s="32">
        <v>1.0</v>
      </c>
      <c r="L51" s="33">
        <v>1.0</v>
      </c>
      <c r="M51" s="33">
        <v>0.0</v>
      </c>
      <c r="N51" s="33">
        <v>1.0</v>
      </c>
      <c r="O51" s="56">
        <v>1.0</v>
      </c>
      <c r="P51" s="60">
        <v>2.0</v>
      </c>
      <c r="Q51" s="60">
        <v>0.0</v>
      </c>
      <c r="R51" s="61">
        <v>0.0</v>
      </c>
      <c r="S51" s="36"/>
      <c r="T51" s="61">
        <v>1.0</v>
      </c>
      <c r="U51" s="37" t="str">
        <f t="shared" ref="U51:W51" si="47">(C51+F51+I51+L51+O51+R51)</f>
        <v>6</v>
      </c>
      <c r="V51" s="37" t="str">
        <f t="shared" si="47"/>
        <v>3</v>
      </c>
      <c r="W51" s="37" t="str">
        <f t="shared" si="47"/>
        <v>3</v>
      </c>
      <c r="X51" s="26" t="str">
        <f t="shared" si="3"/>
        <v>11.32</v>
      </c>
      <c r="Y51" s="26" t="str">
        <f t="shared" si="4"/>
        <v>8.33</v>
      </c>
      <c r="Z51" s="26" t="str">
        <f t="shared" si="5"/>
        <v>10.71</v>
      </c>
    </row>
    <row r="52" ht="14.25" customHeight="1">
      <c r="A52" s="27">
        <v>44.0</v>
      </c>
      <c r="B52" s="28" t="s">
        <v>61</v>
      </c>
      <c r="C52" s="56">
        <v>7.0</v>
      </c>
      <c r="D52" s="56">
        <v>5.0</v>
      </c>
      <c r="E52" s="56">
        <v>5.0</v>
      </c>
      <c r="F52" s="57">
        <v>13.0</v>
      </c>
      <c r="G52" s="57">
        <v>4.0</v>
      </c>
      <c r="H52" s="57">
        <v>0.0</v>
      </c>
      <c r="I52" s="58">
        <v>5.0</v>
      </c>
      <c r="J52" s="58">
        <v>4.0</v>
      </c>
      <c r="K52" s="32">
        <v>6.0</v>
      </c>
      <c r="L52" s="33">
        <v>6.0</v>
      </c>
      <c r="M52" s="33">
        <v>4.0</v>
      </c>
      <c r="N52" s="33">
        <v>4.0</v>
      </c>
      <c r="O52" s="56">
        <v>7.0</v>
      </c>
      <c r="P52" s="60">
        <v>6.0</v>
      </c>
      <c r="Q52" s="60">
        <v>1.0</v>
      </c>
      <c r="R52" s="61">
        <v>5.0</v>
      </c>
      <c r="S52" s="36"/>
      <c r="T52" s="61">
        <v>6.0</v>
      </c>
      <c r="U52" s="37" t="str">
        <f t="shared" ref="U52:W52" si="48">(C52+F52+I52+L52+O52+R52)</f>
        <v>43</v>
      </c>
      <c r="V52" s="37" t="str">
        <f t="shared" si="48"/>
        <v>23</v>
      </c>
      <c r="W52" s="37" t="str">
        <f t="shared" si="48"/>
        <v>22</v>
      </c>
      <c r="X52" s="26" t="str">
        <f t="shared" si="3"/>
        <v>81.13</v>
      </c>
      <c r="Y52" s="26" t="str">
        <f t="shared" si="4"/>
        <v>63.89</v>
      </c>
      <c r="Z52" s="26" t="str">
        <f t="shared" si="5"/>
        <v>78.57</v>
      </c>
    </row>
    <row r="53" ht="14.25" customHeight="1">
      <c r="A53" s="27">
        <v>45.0</v>
      </c>
      <c r="B53" s="28" t="s">
        <v>62</v>
      </c>
      <c r="C53" s="56">
        <v>6.0</v>
      </c>
      <c r="D53" s="56">
        <v>5.0</v>
      </c>
      <c r="E53" s="56">
        <v>4.0</v>
      </c>
      <c r="F53" s="57">
        <v>11.0</v>
      </c>
      <c r="G53" s="57">
        <v>6.0</v>
      </c>
      <c r="H53" s="57">
        <v>0.0</v>
      </c>
      <c r="I53" s="58">
        <v>4.0</v>
      </c>
      <c r="J53" s="58">
        <v>3.0</v>
      </c>
      <c r="K53" s="32">
        <v>6.0</v>
      </c>
      <c r="L53" s="33">
        <v>7.0</v>
      </c>
      <c r="M53" s="33">
        <v>7.0</v>
      </c>
      <c r="N53" s="33">
        <v>3.0</v>
      </c>
      <c r="O53" s="56">
        <v>6.0</v>
      </c>
      <c r="P53" s="60">
        <v>4.0</v>
      </c>
      <c r="Q53" s="60">
        <v>1.0</v>
      </c>
      <c r="R53" s="61">
        <v>4.0</v>
      </c>
      <c r="S53" s="36"/>
      <c r="T53" s="61">
        <v>5.0</v>
      </c>
      <c r="U53" s="37" t="str">
        <f t="shared" ref="U53:W53" si="49">(C53+F53+I53+L53+O53+R53)</f>
        <v>38</v>
      </c>
      <c r="V53" s="37" t="str">
        <f t="shared" si="49"/>
        <v>25</v>
      </c>
      <c r="W53" s="37" t="str">
        <f t="shared" si="49"/>
        <v>19</v>
      </c>
      <c r="X53" s="26" t="str">
        <f t="shared" si="3"/>
        <v>71.70</v>
      </c>
      <c r="Y53" s="26" t="str">
        <f t="shared" si="4"/>
        <v>69.44</v>
      </c>
      <c r="Z53" s="26" t="str">
        <f t="shared" si="5"/>
        <v>67.86</v>
      </c>
    </row>
    <row r="54" ht="14.25" customHeight="1">
      <c r="A54" s="27">
        <v>46.0</v>
      </c>
      <c r="B54" s="28" t="s">
        <v>63</v>
      </c>
      <c r="C54" s="56">
        <v>7.0</v>
      </c>
      <c r="D54" s="56">
        <v>5.0</v>
      </c>
      <c r="E54" s="56">
        <v>4.0</v>
      </c>
      <c r="F54" s="57">
        <v>9.0</v>
      </c>
      <c r="G54" s="57">
        <v>6.0</v>
      </c>
      <c r="H54" s="57">
        <v>0.0</v>
      </c>
      <c r="I54" s="58">
        <v>4.0</v>
      </c>
      <c r="J54" s="58">
        <v>4.0</v>
      </c>
      <c r="K54" s="32">
        <v>5.0</v>
      </c>
      <c r="L54" s="33">
        <v>4.0</v>
      </c>
      <c r="M54" s="33">
        <v>4.0</v>
      </c>
      <c r="N54" s="33">
        <v>3.0</v>
      </c>
      <c r="O54" s="56">
        <v>7.0</v>
      </c>
      <c r="P54" s="60">
        <v>4.0</v>
      </c>
      <c r="Q54" s="60">
        <v>1.0</v>
      </c>
      <c r="R54" s="61">
        <v>5.0</v>
      </c>
      <c r="S54" s="61"/>
      <c r="T54" s="61">
        <v>5.0</v>
      </c>
      <c r="U54" s="37" t="str">
        <f t="shared" ref="U54:W54" si="50">(C54+F54+I54+L54+O54+R54)</f>
        <v>36</v>
      </c>
      <c r="V54" s="37" t="str">
        <f t="shared" si="50"/>
        <v>23</v>
      </c>
      <c r="W54" s="37" t="str">
        <f t="shared" si="50"/>
        <v>18</v>
      </c>
      <c r="X54" s="26" t="str">
        <f t="shared" si="3"/>
        <v>67.92</v>
      </c>
      <c r="Y54" s="26" t="str">
        <f t="shared" si="4"/>
        <v>63.89</v>
      </c>
      <c r="Z54" s="26" t="str">
        <f t="shared" si="5"/>
        <v>64.29</v>
      </c>
    </row>
    <row r="55" ht="14.25" customHeight="1">
      <c r="A55" s="27">
        <v>47.0</v>
      </c>
      <c r="B55" s="28" t="s">
        <v>64</v>
      </c>
      <c r="C55" s="56">
        <v>7.0</v>
      </c>
      <c r="D55" s="56">
        <v>5.0</v>
      </c>
      <c r="E55" s="56">
        <v>5.0</v>
      </c>
      <c r="F55" s="57">
        <v>13.0</v>
      </c>
      <c r="G55" s="57">
        <v>6.0</v>
      </c>
      <c r="H55" s="57">
        <v>0.0</v>
      </c>
      <c r="I55" s="58">
        <v>5.0</v>
      </c>
      <c r="J55" s="58">
        <v>4.0</v>
      </c>
      <c r="K55" s="32">
        <v>6.0</v>
      </c>
      <c r="L55" s="33">
        <v>7.0</v>
      </c>
      <c r="M55" s="33">
        <v>8.0</v>
      </c>
      <c r="N55" s="33">
        <v>4.0</v>
      </c>
      <c r="O55" s="56">
        <v>7.0</v>
      </c>
      <c r="P55" s="60">
        <v>5.0</v>
      </c>
      <c r="Q55" s="60">
        <v>1.0</v>
      </c>
      <c r="R55" s="61">
        <v>5.0</v>
      </c>
      <c r="S55" s="61"/>
      <c r="T55" s="61">
        <v>6.0</v>
      </c>
      <c r="U55" s="37" t="str">
        <f t="shared" ref="U55:W55" si="51">(C55+F55+I55+L55+O55+R55)</f>
        <v>44</v>
      </c>
      <c r="V55" s="37" t="str">
        <f t="shared" si="51"/>
        <v>28</v>
      </c>
      <c r="W55" s="37" t="str">
        <f t="shared" si="51"/>
        <v>22</v>
      </c>
      <c r="X55" s="26" t="str">
        <f t="shared" si="3"/>
        <v>83.02</v>
      </c>
      <c r="Y55" s="26" t="str">
        <f t="shared" si="4"/>
        <v>77.78</v>
      </c>
      <c r="Z55" s="26" t="str">
        <f t="shared" si="5"/>
        <v>78.57</v>
      </c>
    </row>
    <row r="56" ht="14.25" customHeight="1">
      <c r="A56" s="27">
        <v>48.0</v>
      </c>
      <c r="B56" s="28" t="s">
        <v>65</v>
      </c>
      <c r="C56" s="56">
        <v>7.0</v>
      </c>
      <c r="D56" s="56">
        <v>5.0</v>
      </c>
      <c r="E56" s="56">
        <v>5.0</v>
      </c>
      <c r="F56" s="57">
        <v>13.0</v>
      </c>
      <c r="G56" s="57">
        <v>6.0</v>
      </c>
      <c r="H56" s="57">
        <v>0.0</v>
      </c>
      <c r="I56" s="58">
        <v>5.0</v>
      </c>
      <c r="J56" s="58">
        <v>4.0</v>
      </c>
      <c r="K56" s="32">
        <v>4.0</v>
      </c>
      <c r="L56" s="33">
        <v>6.0</v>
      </c>
      <c r="M56" s="33">
        <v>6.0</v>
      </c>
      <c r="N56" s="33">
        <v>4.0</v>
      </c>
      <c r="O56" s="56">
        <v>7.0</v>
      </c>
      <c r="P56" s="60">
        <v>5.0</v>
      </c>
      <c r="Q56" s="60">
        <v>1.0</v>
      </c>
      <c r="R56" s="61">
        <v>5.0</v>
      </c>
      <c r="S56" s="61"/>
      <c r="T56" s="61">
        <v>6.0</v>
      </c>
      <c r="U56" s="37" t="str">
        <f t="shared" ref="U56:W56" si="52">(C56+F56+I56+L56+O56+R56)</f>
        <v>43</v>
      </c>
      <c r="V56" s="37" t="str">
        <f t="shared" si="52"/>
        <v>26</v>
      </c>
      <c r="W56" s="37" t="str">
        <f t="shared" si="52"/>
        <v>20</v>
      </c>
      <c r="X56" s="26" t="str">
        <f t="shared" si="3"/>
        <v>81.13</v>
      </c>
      <c r="Y56" s="26" t="str">
        <f t="shared" si="4"/>
        <v>72.22</v>
      </c>
      <c r="Z56" s="26" t="str">
        <f t="shared" si="5"/>
        <v>71.43</v>
      </c>
    </row>
    <row r="57" ht="14.25" customHeight="1">
      <c r="A57" s="27">
        <v>49.0</v>
      </c>
      <c r="B57" s="28" t="s">
        <v>66</v>
      </c>
      <c r="C57" s="56">
        <v>7.0</v>
      </c>
      <c r="D57" s="56">
        <v>5.0</v>
      </c>
      <c r="E57" s="56">
        <v>5.0</v>
      </c>
      <c r="F57" s="57">
        <v>13.0</v>
      </c>
      <c r="G57" s="57">
        <v>6.0</v>
      </c>
      <c r="H57" s="57">
        <v>0.0</v>
      </c>
      <c r="I57" s="58">
        <v>5.0</v>
      </c>
      <c r="J57" s="58">
        <v>4.0</v>
      </c>
      <c r="K57" s="32">
        <v>6.0</v>
      </c>
      <c r="L57" s="33">
        <v>4.0</v>
      </c>
      <c r="M57" s="33">
        <v>8.0</v>
      </c>
      <c r="N57" s="33">
        <v>4.0</v>
      </c>
      <c r="O57" s="56">
        <v>7.0</v>
      </c>
      <c r="P57" s="60">
        <v>6.0</v>
      </c>
      <c r="Q57" s="60">
        <v>1.0</v>
      </c>
      <c r="R57" s="61">
        <v>5.0</v>
      </c>
      <c r="S57" s="61"/>
      <c r="T57" s="61">
        <v>6.0</v>
      </c>
      <c r="U57" s="37" t="str">
        <f t="shared" ref="U57:W57" si="53">(C57+F57+I57+L57+O57+R57)</f>
        <v>41</v>
      </c>
      <c r="V57" s="37" t="str">
        <f t="shared" si="53"/>
        <v>29</v>
      </c>
      <c r="W57" s="37" t="str">
        <f t="shared" si="53"/>
        <v>22</v>
      </c>
      <c r="X57" s="26" t="str">
        <f t="shared" si="3"/>
        <v>77.36</v>
      </c>
      <c r="Y57" s="26" t="str">
        <f t="shared" si="4"/>
        <v>80.56</v>
      </c>
      <c r="Z57" s="26" t="str">
        <f t="shared" si="5"/>
        <v>78.57</v>
      </c>
    </row>
    <row r="58" ht="14.25" customHeight="1">
      <c r="A58" s="27">
        <v>50.0</v>
      </c>
      <c r="B58" s="28" t="s">
        <v>67</v>
      </c>
      <c r="C58" s="56">
        <v>3.0</v>
      </c>
      <c r="D58" s="56">
        <v>2.0</v>
      </c>
      <c r="E58" s="56">
        <v>2.0</v>
      </c>
      <c r="F58" s="57">
        <v>6.0</v>
      </c>
      <c r="G58" s="57">
        <v>1.0</v>
      </c>
      <c r="H58" s="57">
        <v>0.0</v>
      </c>
      <c r="I58" s="58">
        <v>1.0</v>
      </c>
      <c r="J58" s="58">
        <v>1.0</v>
      </c>
      <c r="K58" s="32">
        <v>2.0</v>
      </c>
      <c r="L58" s="33">
        <v>5.0</v>
      </c>
      <c r="M58" s="33">
        <v>2.0</v>
      </c>
      <c r="N58" s="33">
        <v>1.0</v>
      </c>
      <c r="O58" s="56">
        <v>3.0</v>
      </c>
      <c r="P58" s="60">
        <v>1.0</v>
      </c>
      <c r="Q58" s="60">
        <v>1.0</v>
      </c>
      <c r="R58" s="61">
        <v>1.0</v>
      </c>
      <c r="S58" s="61"/>
      <c r="T58" s="61">
        <v>2.0</v>
      </c>
      <c r="U58" s="37" t="str">
        <f t="shared" ref="U58:W58" si="54">(C58+F58+I58+L58+O58+R58)</f>
        <v>19</v>
      </c>
      <c r="V58" s="37" t="str">
        <f t="shared" si="54"/>
        <v>7</v>
      </c>
      <c r="W58" s="37" t="str">
        <f t="shared" si="54"/>
        <v>8</v>
      </c>
      <c r="X58" s="26" t="str">
        <f t="shared" si="3"/>
        <v>35.85</v>
      </c>
      <c r="Y58" s="26" t="str">
        <f t="shared" si="4"/>
        <v>19.44</v>
      </c>
      <c r="Z58" s="26" t="str">
        <f t="shared" si="5"/>
        <v>28.57</v>
      </c>
    </row>
    <row r="59" ht="14.25" customHeight="1">
      <c r="A59" s="27">
        <v>51.0</v>
      </c>
      <c r="B59" s="28" t="s">
        <v>68</v>
      </c>
      <c r="C59" s="56">
        <v>5.0</v>
      </c>
      <c r="D59" s="56">
        <v>4.0</v>
      </c>
      <c r="E59" s="56">
        <v>3.0</v>
      </c>
      <c r="F59" s="57">
        <v>12.0</v>
      </c>
      <c r="G59" s="57">
        <v>6.0</v>
      </c>
      <c r="H59" s="57">
        <v>0.0</v>
      </c>
      <c r="I59" s="58">
        <v>4.0</v>
      </c>
      <c r="J59" s="58">
        <v>3.0</v>
      </c>
      <c r="K59" s="32">
        <v>6.0</v>
      </c>
      <c r="L59" s="33">
        <v>6.0</v>
      </c>
      <c r="M59" s="33">
        <v>4.0</v>
      </c>
      <c r="N59" s="33">
        <v>3.0</v>
      </c>
      <c r="O59" s="56">
        <v>5.0</v>
      </c>
      <c r="P59" s="60">
        <v>4.0</v>
      </c>
      <c r="Q59" s="60">
        <v>1.0</v>
      </c>
      <c r="R59" s="61">
        <v>3.0</v>
      </c>
      <c r="S59" s="61"/>
      <c r="T59" s="61">
        <v>4.0</v>
      </c>
      <c r="U59" s="37" t="str">
        <f t="shared" ref="U59:W59" si="55">(C59+F59+I59+L59+O59+R59)</f>
        <v>35</v>
      </c>
      <c r="V59" s="37" t="str">
        <f t="shared" si="55"/>
        <v>21</v>
      </c>
      <c r="W59" s="37" t="str">
        <f t="shared" si="55"/>
        <v>17</v>
      </c>
      <c r="X59" s="26" t="str">
        <f t="shared" si="3"/>
        <v>66.04</v>
      </c>
      <c r="Y59" s="26" t="str">
        <f t="shared" si="4"/>
        <v>58.33</v>
      </c>
      <c r="Z59" s="26" t="str">
        <f t="shared" si="5"/>
        <v>60.71</v>
      </c>
    </row>
    <row r="60" ht="14.25" customHeight="1">
      <c r="A60" s="27">
        <v>52.0</v>
      </c>
      <c r="B60" s="28" t="s">
        <v>69</v>
      </c>
      <c r="C60" s="56">
        <v>7.0</v>
      </c>
      <c r="D60" s="56">
        <v>5.0</v>
      </c>
      <c r="E60" s="56">
        <v>5.0</v>
      </c>
      <c r="F60" s="57">
        <v>12.0</v>
      </c>
      <c r="G60" s="57">
        <v>6.0</v>
      </c>
      <c r="H60" s="57">
        <v>0.0</v>
      </c>
      <c r="I60" s="58">
        <v>5.0</v>
      </c>
      <c r="J60" s="58">
        <v>4.0</v>
      </c>
      <c r="K60" s="32">
        <v>7.0</v>
      </c>
      <c r="L60" s="33">
        <v>7.0</v>
      </c>
      <c r="M60" s="33">
        <v>8.0</v>
      </c>
      <c r="N60" s="33">
        <v>4.0</v>
      </c>
      <c r="O60" s="56">
        <v>7.0</v>
      </c>
      <c r="P60" s="60">
        <v>6.0</v>
      </c>
      <c r="Q60" s="60">
        <v>1.0</v>
      </c>
      <c r="R60" s="61">
        <v>5.0</v>
      </c>
      <c r="S60" s="61"/>
      <c r="T60" s="61">
        <v>5.0</v>
      </c>
      <c r="U60" s="37" t="str">
        <f t="shared" ref="U60:W60" si="56">(C60+F60+I60+L60+O60+R60)</f>
        <v>43</v>
      </c>
      <c r="V60" s="37" t="str">
        <f t="shared" si="56"/>
        <v>29</v>
      </c>
      <c r="W60" s="37" t="str">
        <f t="shared" si="56"/>
        <v>22</v>
      </c>
      <c r="X60" s="26" t="str">
        <f t="shared" si="3"/>
        <v>81.13</v>
      </c>
      <c r="Y60" s="26" t="str">
        <f t="shared" si="4"/>
        <v>80.56</v>
      </c>
      <c r="Z60" s="26" t="str">
        <f t="shared" si="5"/>
        <v>78.57</v>
      </c>
    </row>
    <row r="61" ht="14.25" customHeight="1">
      <c r="A61" s="27">
        <v>53.0</v>
      </c>
      <c r="B61" s="28" t="s">
        <v>70</v>
      </c>
      <c r="C61" s="56">
        <v>6.0</v>
      </c>
      <c r="D61" s="56">
        <v>4.0</v>
      </c>
      <c r="E61" s="56">
        <v>4.0</v>
      </c>
      <c r="F61" s="57">
        <v>9.0</v>
      </c>
      <c r="G61" s="57">
        <v>6.0</v>
      </c>
      <c r="H61" s="57">
        <v>0.0</v>
      </c>
      <c r="I61" s="58">
        <v>3.0</v>
      </c>
      <c r="J61" s="58">
        <v>4.0</v>
      </c>
      <c r="K61" s="32">
        <v>6.0</v>
      </c>
      <c r="L61" s="33">
        <v>3.0</v>
      </c>
      <c r="M61" s="33">
        <v>4.0</v>
      </c>
      <c r="N61" s="33">
        <v>2.0</v>
      </c>
      <c r="O61" s="56">
        <v>6.0</v>
      </c>
      <c r="P61" s="60">
        <v>3.0</v>
      </c>
      <c r="Q61" s="60">
        <v>1.0</v>
      </c>
      <c r="R61" s="61">
        <v>4.0</v>
      </c>
      <c r="S61" s="61"/>
      <c r="T61" s="61">
        <v>4.0</v>
      </c>
      <c r="U61" s="37" t="str">
        <f t="shared" ref="U61:W61" si="57">(C61+F61+I61+L61+O61+R61)</f>
        <v>31</v>
      </c>
      <c r="V61" s="37" t="str">
        <f t="shared" si="57"/>
        <v>21</v>
      </c>
      <c r="W61" s="37" t="str">
        <f t="shared" si="57"/>
        <v>17</v>
      </c>
      <c r="X61" s="26" t="str">
        <f t="shared" si="3"/>
        <v>58.49</v>
      </c>
      <c r="Y61" s="26" t="str">
        <f t="shared" si="4"/>
        <v>58.33</v>
      </c>
      <c r="Z61" s="26" t="str">
        <f t="shared" si="5"/>
        <v>60.71</v>
      </c>
    </row>
    <row r="62" ht="14.25" customHeight="1">
      <c r="A62" s="27">
        <v>54.0</v>
      </c>
      <c r="B62" s="28" t="s">
        <v>71</v>
      </c>
      <c r="C62" s="56">
        <v>3.0</v>
      </c>
      <c r="D62" s="56">
        <v>2.0</v>
      </c>
      <c r="E62" s="56">
        <v>2.0</v>
      </c>
      <c r="F62" s="57">
        <v>7.0</v>
      </c>
      <c r="G62" s="57">
        <v>2.0</v>
      </c>
      <c r="H62" s="57">
        <v>0.0</v>
      </c>
      <c r="I62" s="58">
        <v>1.0</v>
      </c>
      <c r="J62" s="58">
        <v>2.0</v>
      </c>
      <c r="K62" s="32">
        <v>4.0</v>
      </c>
      <c r="L62" s="33">
        <v>6.0</v>
      </c>
      <c r="M62" s="33">
        <v>4.0</v>
      </c>
      <c r="N62" s="33">
        <v>2.0</v>
      </c>
      <c r="O62" s="56">
        <v>3.0</v>
      </c>
      <c r="P62" s="60">
        <v>3.0</v>
      </c>
      <c r="Q62" s="60">
        <v>0.0</v>
      </c>
      <c r="R62" s="61">
        <v>2.0</v>
      </c>
      <c r="S62" s="61"/>
      <c r="T62" s="61">
        <v>3.0</v>
      </c>
      <c r="U62" s="37" t="str">
        <f t="shared" ref="U62:W62" si="58">(C62+F62+I62+L62+O62+R62)</f>
        <v>22</v>
      </c>
      <c r="V62" s="37" t="str">
        <f t="shared" si="58"/>
        <v>13</v>
      </c>
      <c r="W62" s="37" t="str">
        <f t="shared" si="58"/>
        <v>11</v>
      </c>
      <c r="X62" s="26" t="str">
        <f t="shared" si="3"/>
        <v>41.51</v>
      </c>
      <c r="Y62" s="26" t="str">
        <f t="shared" si="4"/>
        <v>36.11</v>
      </c>
      <c r="Z62" s="26" t="str">
        <f t="shared" si="5"/>
        <v>39.29</v>
      </c>
    </row>
    <row r="63" ht="14.25" customHeight="1">
      <c r="A63" s="27">
        <v>55.0</v>
      </c>
      <c r="B63" s="28" t="s">
        <v>72</v>
      </c>
      <c r="C63" s="56">
        <v>7.0</v>
      </c>
      <c r="D63" s="56">
        <v>5.0</v>
      </c>
      <c r="E63" s="56">
        <v>5.0</v>
      </c>
      <c r="F63" s="57">
        <v>13.0</v>
      </c>
      <c r="G63" s="57">
        <v>6.0</v>
      </c>
      <c r="H63" s="57">
        <v>0.0</v>
      </c>
      <c r="I63" s="58">
        <v>5.0</v>
      </c>
      <c r="J63" s="58">
        <v>4.0</v>
      </c>
      <c r="K63" s="32">
        <v>7.0</v>
      </c>
      <c r="L63" s="33">
        <v>6.0</v>
      </c>
      <c r="M63" s="33">
        <v>6.0</v>
      </c>
      <c r="N63" s="33">
        <v>4.0</v>
      </c>
      <c r="O63" s="56">
        <v>7.0</v>
      </c>
      <c r="P63" s="60">
        <v>5.0</v>
      </c>
      <c r="Q63" s="60">
        <v>1.0</v>
      </c>
      <c r="R63" s="61">
        <v>5.0</v>
      </c>
      <c r="S63" s="61"/>
      <c r="T63" s="61">
        <v>6.0</v>
      </c>
      <c r="U63" s="37" t="str">
        <f t="shared" ref="U63:W63" si="59">(C63+F63+I63+L63+O63+R63)</f>
        <v>43</v>
      </c>
      <c r="V63" s="37" t="str">
        <f t="shared" si="59"/>
        <v>26</v>
      </c>
      <c r="W63" s="37" t="str">
        <f t="shared" si="59"/>
        <v>23</v>
      </c>
      <c r="X63" s="26" t="str">
        <f t="shared" si="3"/>
        <v>81.13</v>
      </c>
      <c r="Y63" s="26" t="str">
        <f t="shared" si="4"/>
        <v>72.22</v>
      </c>
      <c r="Z63" s="26" t="str">
        <f t="shared" si="5"/>
        <v>82.14</v>
      </c>
    </row>
    <row r="64" ht="14.25" customHeight="1">
      <c r="A64" s="27">
        <v>56.0</v>
      </c>
      <c r="B64" s="28" t="s">
        <v>73</v>
      </c>
      <c r="C64" s="56">
        <v>7.0</v>
      </c>
      <c r="D64" s="56">
        <v>5.0</v>
      </c>
      <c r="E64" s="56">
        <v>5.0</v>
      </c>
      <c r="F64" s="57">
        <v>12.0</v>
      </c>
      <c r="G64" s="57">
        <v>5.0</v>
      </c>
      <c r="H64" s="57">
        <v>0.0</v>
      </c>
      <c r="I64" s="58">
        <v>5.0</v>
      </c>
      <c r="J64" s="58">
        <v>3.0</v>
      </c>
      <c r="K64" s="32">
        <v>5.0</v>
      </c>
      <c r="L64" s="33">
        <v>7.0</v>
      </c>
      <c r="M64" s="33">
        <v>8.0</v>
      </c>
      <c r="N64" s="33">
        <v>4.0</v>
      </c>
      <c r="O64" s="56">
        <v>7.0</v>
      </c>
      <c r="P64" s="60">
        <v>5.0</v>
      </c>
      <c r="Q64" s="60">
        <v>1.0</v>
      </c>
      <c r="R64" s="61">
        <v>4.0</v>
      </c>
      <c r="S64" s="61"/>
      <c r="T64" s="61">
        <v>6.0</v>
      </c>
      <c r="U64" s="37" t="str">
        <f t="shared" ref="U64:W64" si="60">(C64+F64+I64+L64+O64+R64)</f>
        <v>42</v>
      </c>
      <c r="V64" s="37" t="str">
        <f t="shared" si="60"/>
        <v>26</v>
      </c>
      <c r="W64" s="37" t="str">
        <f t="shared" si="60"/>
        <v>21</v>
      </c>
      <c r="X64" s="26" t="str">
        <f t="shared" si="3"/>
        <v>79.25</v>
      </c>
      <c r="Y64" s="26" t="str">
        <f t="shared" si="4"/>
        <v>72.22</v>
      </c>
      <c r="Z64" s="26" t="str">
        <f t="shared" si="5"/>
        <v>75.00</v>
      </c>
    </row>
    <row r="65" ht="14.25" customHeight="1">
      <c r="A65" s="27">
        <v>57.0</v>
      </c>
      <c r="B65" s="28" t="s">
        <v>74</v>
      </c>
      <c r="C65" s="56">
        <v>7.0</v>
      </c>
      <c r="D65" s="56">
        <v>4.0</v>
      </c>
      <c r="E65" s="56">
        <v>4.0</v>
      </c>
      <c r="F65" s="57">
        <v>12.0</v>
      </c>
      <c r="G65" s="57">
        <v>6.0</v>
      </c>
      <c r="H65" s="57">
        <v>0.0</v>
      </c>
      <c r="I65" s="58">
        <v>5.0</v>
      </c>
      <c r="J65" s="58">
        <v>4.0</v>
      </c>
      <c r="K65" s="32">
        <v>7.0</v>
      </c>
      <c r="L65" s="33">
        <v>6.0</v>
      </c>
      <c r="M65" s="33">
        <v>8.0</v>
      </c>
      <c r="N65" s="33">
        <v>4.0</v>
      </c>
      <c r="O65" s="56">
        <v>7.0</v>
      </c>
      <c r="P65" s="60">
        <v>5.0</v>
      </c>
      <c r="Q65" s="60">
        <v>1.0</v>
      </c>
      <c r="R65" s="61">
        <v>4.0</v>
      </c>
      <c r="S65" s="61"/>
      <c r="T65" s="61">
        <v>6.0</v>
      </c>
      <c r="U65" s="37" t="str">
        <f t="shared" ref="U65:W65" si="61">(C65+F65+I65+L65+O65+R65)</f>
        <v>41</v>
      </c>
      <c r="V65" s="37" t="str">
        <f t="shared" si="61"/>
        <v>27</v>
      </c>
      <c r="W65" s="37" t="str">
        <f t="shared" si="61"/>
        <v>22</v>
      </c>
      <c r="X65" s="26" t="str">
        <f t="shared" si="3"/>
        <v>77.36</v>
      </c>
      <c r="Y65" s="26" t="str">
        <f t="shared" si="4"/>
        <v>75.00</v>
      </c>
      <c r="Z65" s="26" t="str">
        <f t="shared" si="5"/>
        <v>78.57</v>
      </c>
    </row>
    <row r="66" ht="14.25" customHeight="1">
      <c r="A66" s="27">
        <v>58.0</v>
      </c>
      <c r="B66" s="28" t="s">
        <v>75</v>
      </c>
      <c r="C66" s="56">
        <v>6.0</v>
      </c>
      <c r="D66" s="56">
        <v>5.0</v>
      </c>
      <c r="E66" s="56">
        <v>5.0</v>
      </c>
      <c r="F66" s="57">
        <v>13.0</v>
      </c>
      <c r="G66" s="57">
        <v>6.0</v>
      </c>
      <c r="H66" s="57">
        <v>0.0</v>
      </c>
      <c r="I66" s="58">
        <v>4.0</v>
      </c>
      <c r="J66" s="58">
        <v>4.0</v>
      </c>
      <c r="K66" s="32">
        <v>7.0</v>
      </c>
      <c r="L66" s="33">
        <v>7.0</v>
      </c>
      <c r="M66" s="33">
        <v>8.0</v>
      </c>
      <c r="N66" s="33">
        <v>3.0</v>
      </c>
      <c r="O66" s="56">
        <v>6.0</v>
      </c>
      <c r="P66" s="60">
        <v>4.0</v>
      </c>
      <c r="Q66" s="60">
        <v>1.0</v>
      </c>
      <c r="R66" s="61">
        <v>5.0</v>
      </c>
      <c r="S66" s="61"/>
      <c r="T66" s="61">
        <v>5.0</v>
      </c>
      <c r="U66" s="37" t="str">
        <f t="shared" ref="U66:W66" si="62">(C66+F66+I66+L66+O66+R66)</f>
        <v>41</v>
      </c>
      <c r="V66" s="37" t="str">
        <f t="shared" si="62"/>
        <v>27</v>
      </c>
      <c r="W66" s="37" t="str">
        <f t="shared" si="62"/>
        <v>21</v>
      </c>
      <c r="X66" s="26" t="str">
        <f t="shared" si="3"/>
        <v>77.36</v>
      </c>
      <c r="Y66" s="26" t="str">
        <f t="shared" si="4"/>
        <v>75.00</v>
      </c>
      <c r="Z66" s="26" t="str">
        <f t="shared" si="5"/>
        <v>75.00</v>
      </c>
    </row>
    <row r="67" ht="14.25" customHeight="1">
      <c r="A67" s="27">
        <v>59.0</v>
      </c>
      <c r="B67" s="28" t="s">
        <v>76</v>
      </c>
      <c r="C67" s="48">
        <v>5.0</v>
      </c>
      <c r="D67" s="56">
        <v>5.0</v>
      </c>
      <c r="E67" s="48">
        <v>5.0</v>
      </c>
      <c r="F67" s="49">
        <v>12.0</v>
      </c>
      <c r="G67" s="49">
        <v>6.0</v>
      </c>
      <c r="H67" s="50">
        <v>0.0</v>
      </c>
      <c r="I67" s="51">
        <v>3.0</v>
      </c>
      <c r="J67" s="32">
        <v>4.0</v>
      </c>
      <c r="K67" s="32">
        <v>6.0</v>
      </c>
      <c r="L67" s="52">
        <v>6.0</v>
      </c>
      <c r="M67" s="52">
        <v>6.0</v>
      </c>
      <c r="N67" s="52">
        <v>3.0</v>
      </c>
      <c r="O67" s="48">
        <v>5.0</v>
      </c>
      <c r="P67" s="54">
        <v>4.0</v>
      </c>
      <c r="Q67" s="54">
        <v>1.0</v>
      </c>
      <c r="R67" s="55">
        <v>5.0</v>
      </c>
      <c r="S67" s="36"/>
      <c r="T67" s="55">
        <v>4.0</v>
      </c>
      <c r="U67" s="37" t="str">
        <f t="shared" ref="U67:W67" si="63">(C67+F67+I67+L67+O67+R67)</f>
        <v>36</v>
      </c>
      <c r="V67" s="37" t="str">
        <f t="shared" si="63"/>
        <v>25</v>
      </c>
      <c r="W67" s="37" t="str">
        <f t="shared" si="63"/>
        <v>19</v>
      </c>
      <c r="X67" s="26" t="str">
        <f t="shared" si="3"/>
        <v>67.92</v>
      </c>
      <c r="Y67" s="26" t="str">
        <f t="shared" si="4"/>
        <v>69.44</v>
      </c>
      <c r="Z67" s="26" t="str">
        <f t="shared" si="5"/>
        <v>67.86</v>
      </c>
    </row>
    <row r="68" ht="14.25" customHeight="1">
      <c r="A68" s="27">
        <v>60.0</v>
      </c>
      <c r="B68" s="28" t="s">
        <v>77</v>
      </c>
      <c r="C68" s="29">
        <v>6.0</v>
      </c>
      <c r="D68" s="48">
        <v>4.0</v>
      </c>
      <c r="E68" s="29">
        <v>3.0</v>
      </c>
      <c r="F68" s="30">
        <v>10.0</v>
      </c>
      <c r="G68" s="30">
        <v>5.0</v>
      </c>
      <c r="H68" s="30">
        <v>0.0</v>
      </c>
      <c r="I68" s="32">
        <v>3.0</v>
      </c>
      <c r="J68" s="32">
        <v>2.0</v>
      </c>
      <c r="K68" s="32">
        <v>4.0</v>
      </c>
      <c r="L68" s="33">
        <v>6.0</v>
      </c>
      <c r="M68" s="33">
        <v>4.0</v>
      </c>
      <c r="N68" s="33">
        <v>3.0</v>
      </c>
      <c r="O68" s="29">
        <v>6.0</v>
      </c>
      <c r="P68" s="35">
        <v>4.0</v>
      </c>
      <c r="Q68" s="35">
        <v>0.0</v>
      </c>
      <c r="R68" s="36">
        <v>1.0</v>
      </c>
      <c r="S68" s="36"/>
      <c r="T68" s="36">
        <v>4.0</v>
      </c>
      <c r="U68" s="37" t="str">
        <f t="shared" ref="U68:W68" si="64">(C68+F68+I68+L68+O68+R68)</f>
        <v>32</v>
      </c>
      <c r="V68" s="37" t="str">
        <f t="shared" si="64"/>
        <v>19</v>
      </c>
      <c r="W68" s="37" t="str">
        <f t="shared" si="64"/>
        <v>14</v>
      </c>
      <c r="X68" s="26" t="str">
        <f t="shared" si="3"/>
        <v>60.38</v>
      </c>
      <c r="Y68" s="26" t="str">
        <f t="shared" si="4"/>
        <v>52.78</v>
      </c>
      <c r="Z68" s="26" t="str">
        <f t="shared" si="5"/>
        <v>50.00</v>
      </c>
    </row>
    <row r="69" ht="14.25" customHeight="1">
      <c r="A69" s="27">
        <v>61.0</v>
      </c>
      <c r="B69" s="28" t="s">
        <v>78</v>
      </c>
      <c r="C69" s="29">
        <v>6.0</v>
      </c>
      <c r="D69" s="29">
        <v>4.0</v>
      </c>
      <c r="E69" s="29">
        <v>3.0</v>
      </c>
      <c r="F69" s="30">
        <v>12.0</v>
      </c>
      <c r="G69" s="30">
        <v>4.0</v>
      </c>
      <c r="H69" s="30">
        <v>0.0</v>
      </c>
      <c r="I69" s="32">
        <v>5.0</v>
      </c>
      <c r="J69" s="32">
        <v>3.0</v>
      </c>
      <c r="K69" s="32">
        <v>6.0</v>
      </c>
      <c r="L69" s="33">
        <v>6.0</v>
      </c>
      <c r="M69" s="33">
        <v>6.0</v>
      </c>
      <c r="N69" s="33">
        <v>4.0</v>
      </c>
      <c r="O69" s="29">
        <v>6.0</v>
      </c>
      <c r="P69" s="39">
        <v>5.0</v>
      </c>
      <c r="Q69" s="39">
        <v>1.0</v>
      </c>
      <c r="R69" s="36">
        <v>3.0</v>
      </c>
      <c r="S69" s="36"/>
      <c r="T69" s="36">
        <v>6.0</v>
      </c>
      <c r="U69" s="37" t="str">
        <f t="shared" ref="U69:W69" si="65">(C69+F69+I69+L69+O69+R69)</f>
        <v>38</v>
      </c>
      <c r="V69" s="37" t="str">
        <f t="shared" si="65"/>
        <v>22</v>
      </c>
      <c r="W69" s="37" t="str">
        <f t="shared" si="65"/>
        <v>20</v>
      </c>
      <c r="X69" s="26" t="str">
        <f t="shared" si="3"/>
        <v>71.70</v>
      </c>
      <c r="Y69" s="26" t="str">
        <f t="shared" si="4"/>
        <v>61.11</v>
      </c>
      <c r="Z69" s="26" t="str">
        <f t="shared" si="5"/>
        <v>71.43</v>
      </c>
    </row>
    <row r="70" ht="14.25" customHeight="1">
      <c r="A70" s="27">
        <v>62.0</v>
      </c>
      <c r="B70" s="28" t="s">
        <v>79</v>
      </c>
      <c r="C70" s="56">
        <v>6.0</v>
      </c>
      <c r="D70" s="29">
        <v>5.0</v>
      </c>
      <c r="E70" s="56">
        <v>4.0</v>
      </c>
      <c r="F70" s="57">
        <v>10.0</v>
      </c>
      <c r="G70" s="57">
        <v>6.0</v>
      </c>
      <c r="H70" s="57">
        <v>0.0</v>
      </c>
      <c r="I70" s="58">
        <v>5.0</v>
      </c>
      <c r="J70" s="58">
        <v>4.0</v>
      </c>
      <c r="K70" s="32">
        <v>6.0</v>
      </c>
      <c r="L70" s="33">
        <v>6.0</v>
      </c>
      <c r="M70" s="33">
        <v>6.0</v>
      </c>
      <c r="N70" s="33">
        <v>4.0</v>
      </c>
      <c r="O70" s="56">
        <v>6.0</v>
      </c>
      <c r="P70" s="60">
        <v>6.0</v>
      </c>
      <c r="Q70" s="60">
        <v>1.0</v>
      </c>
      <c r="R70" s="61">
        <v>5.0</v>
      </c>
      <c r="S70" s="36"/>
      <c r="T70" s="61">
        <v>6.0</v>
      </c>
      <c r="U70" s="37" t="str">
        <f t="shared" ref="U70:W70" si="66">(C70+F70+I70+L70+O70+R70)</f>
        <v>38</v>
      </c>
      <c r="V70" s="37" t="str">
        <f t="shared" si="66"/>
        <v>27</v>
      </c>
      <c r="W70" s="37" t="str">
        <f t="shared" si="66"/>
        <v>21</v>
      </c>
      <c r="X70" s="26" t="str">
        <f t="shared" si="3"/>
        <v>71.70</v>
      </c>
      <c r="Y70" s="26" t="str">
        <f t="shared" si="4"/>
        <v>75.00</v>
      </c>
      <c r="Z70" s="26" t="str">
        <f t="shared" si="5"/>
        <v>75.00</v>
      </c>
    </row>
    <row r="71" ht="14.25" customHeight="1">
      <c r="A71" s="27">
        <v>63.0</v>
      </c>
      <c r="B71" s="28" t="s">
        <v>80</v>
      </c>
      <c r="C71" s="56">
        <v>7.0</v>
      </c>
      <c r="D71" s="56">
        <v>4.0</v>
      </c>
      <c r="E71" s="56">
        <v>4.0</v>
      </c>
      <c r="F71" s="57">
        <v>12.0</v>
      </c>
      <c r="G71" s="57">
        <v>6.0</v>
      </c>
      <c r="H71" s="57">
        <v>0.0</v>
      </c>
      <c r="I71" s="58">
        <v>2.0</v>
      </c>
      <c r="J71" s="58">
        <v>4.0</v>
      </c>
      <c r="K71" s="32">
        <v>7.0</v>
      </c>
      <c r="L71" s="33">
        <v>6.0</v>
      </c>
      <c r="M71" s="33">
        <v>8.0</v>
      </c>
      <c r="N71" s="33">
        <v>1.0</v>
      </c>
      <c r="O71" s="56">
        <v>7.0</v>
      </c>
      <c r="P71" s="60">
        <v>3.0</v>
      </c>
      <c r="Q71" s="60">
        <v>0.0</v>
      </c>
      <c r="R71" s="61">
        <v>4.0</v>
      </c>
      <c r="S71" s="36"/>
      <c r="T71" s="61">
        <v>5.0</v>
      </c>
      <c r="U71" s="37" t="str">
        <f t="shared" ref="U71:W71" si="67">(C71+F71+I71+L71+O71+R71)</f>
        <v>38</v>
      </c>
      <c r="V71" s="37" t="str">
        <f t="shared" si="67"/>
        <v>25</v>
      </c>
      <c r="W71" s="37" t="str">
        <f t="shared" si="67"/>
        <v>17</v>
      </c>
      <c r="X71" s="26" t="str">
        <f t="shared" si="3"/>
        <v>71.70</v>
      </c>
      <c r="Y71" s="26" t="str">
        <f t="shared" si="4"/>
        <v>69.44</v>
      </c>
      <c r="Z71" s="26" t="str">
        <f t="shared" si="5"/>
        <v>60.71</v>
      </c>
    </row>
    <row r="72" ht="14.25" customHeight="1">
      <c r="A72" s="27">
        <v>64.0</v>
      </c>
      <c r="B72" s="28" t="s">
        <v>81</v>
      </c>
      <c r="C72" s="56">
        <v>7.0</v>
      </c>
      <c r="D72" s="56">
        <v>5.0</v>
      </c>
      <c r="E72" s="56">
        <v>4.0</v>
      </c>
      <c r="F72" s="57">
        <v>11.0</v>
      </c>
      <c r="G72" s="57">
        <v>6.0</v>
      </c>
      <c r="H72" s="57">
        <v>0.0</v>
      </c>
      <c r="I72" s="58">
        <v>5.0</v>
      </c>
      <c r="J72" s="58">
        <v>4.0</v>
      </c>
      <c r="K72" s="32">
        <v>6.0</v>
      </c>
      <c r="L72" s="33">
        <v>6.0</v>
      </c>
      <c r="M72" s="33">
        <v>6.0</v>
      </c>
      <c r="N72" s="33">
        <v>4.0</v>
      </c>
      <c r="O72" s="56">
        <v>7.0</v>
      </c>
      <c r="P72" s="60">
        <v>5.0</v>
      </c>
      <c r="Q72" s="60">
        <v>1.0</v>
      </c>
      <c r="R72" s="61">
        <v>5.0</v>
      </c>
      <c r="S72" s="36"/>
      <c r="T72" s="61">
        <v>6.0</v>
      </c>
      <c r="U72" s="37" t="str">
        <f t="shared" ref="U72:W72" si="68">(C72+F72+I72+L72+O72+R72)</f>
        <v>41</v>
      </c>
      <c r="V72" s="37" t="str">
        <f t="shared" si="68"/>
        <v>26</v>
      </c>
      <c r="W72" s="37" t="str">
        <f t="shared" si="68"/>
        <v>21</v>
      </c>
      <c r="X72" s="26" t="str">
        <f t="shared" si="3"/>
        <v>77.36</v>
      </c>
      <c r="Y72" s="26" t="str">
        <f t="shared" si="4"/>
        <v>72.22</v>
      </c>
      <c r="Z72" s="26" t="str">
        <f t="shared" si="5"/>
        <v>75.00</v>
      </c>
    </row>
    <row r="73" ht="14.25" customHeight="1">
      <c r="A73" s="27">
        <v>65.0</v>
      </c>
      <c r="B73" s="28" t="s">
        <v>82</v>
      </c>
      <c r="C73" s="56">
        <v>7.0</v>
      </c>
      <c r="D73" s="56">
        <v>4.0</v>
      </c>
      <c r="E73" s="56">
        <v>4.0</v>
      </c>
      <c r="F73" s="57">
        <v>9.0</v>
      </c>
      <c r="G73" s="57">
        <v>6.0</v>
      </c>
      <c r="H73" s="57">
        <v>0.0</v>
      </c>
      <c r="I73" s="58">
        <v>5.0</v>
      </c>
      <c r="J73" s="58">
        <v>4.0</v>
      </c>
      <c r="K73" s="32">
        <v>5.0</v>
      </c>
      <c r="L73" s="33">
        <v>4.0</v>
      </c>
      <c r="M73" s="33">
        <v>4.0</v>
      </c>
      <c r="N73" s="33">
        <v>4.0</v>
      </c>
      <c r="O73" s="56">
        <v>7.0</v>
      </c>
      <c r="P73" s="60">
        <v>5.0</v>
      </c>
      <c r="Q73" s="60">
        <v>1.0</v>
      </c>
      <c r="R73" s="61">
        <v>4.0</v>
      </c>
      <c r="S73" s="36"/>
      <c r="T73" s="61">
        <v>6.0</v>
      </c>
      <c r="U73" s="37" t="str">
        <f t="shared" ref="U73:W73" si="69">(C73+F73+I73+L73+O73+R73)</f>
        <v>36</v>
      </c>
      <c r="V73" s="37" t="str">
        <f t="shared" si="69"/>
        <v>23</v>
      </c>
      <c r="W73" s="37" t="str">
        <f t="shared" si="69"/>
        <v>20</v>
      </c>
      <c r="X73" s="26" t="str">
        <f t="shared" si="3"/>
        <v>67.92</v>
      </c>
      <c r="Y73" s="26" t="str">
        <f t="shared" si="4"/>
        <v>63.89</v>
      </c>
      <c r="Z73" s="26" t="str">
        <f t="shared" si="5"/>
        <v>71.43</v>
      </c>
    </row>
    <row r="74" ht="14.25" customHeight="1">
      <c r="A74" s="27">
        <v>66.0</v>
      </c>
      <c r="B74" s="28" t="s">
        <v>83</v>
      </c>
      <c r="C74" s="56">
        <v>7.0</v>
      </c>
      <c r="D74" s="56">
        <v>5.0</v>
      </c>
      <c r="E74" s="56">
        <v>5.0</v>
      </c>
      <c r="F74" s="57">
        <v>11.0</v>
      </c>
      <c r="G74" s="57">
        <v>6.0</v>
      </c>
      <c r="H74" s="57">
        <v>0.0</v>
      </c>
      <c r="I74" s="58">
        <v>5.0</v>
      </c>
      <c r="J74" s="58">
        <v>4.0</v>
      </c>
      <c r="K74" s="32">
        <v>5.0</v>
      </c>
      <c r="L74" s="33">
        <v>6.0</v>
      </c>
      <c r="M74" s="33">
        <v>6.0</v>
      </c>
      <c r="N74" s="33">
        <v>4.0</v>
      </c>
      <c r="O74" s="56">
        <v>7.0</v>
      </c>
      <c r="P74" s="60">
        <v>5.0</v>
      </c>
      <c r="Q74" s="60">
        <v>1.0</v>
      </c>
      <c r="R74" s="61">
        <v>4.0</v>
      </c>
      <c r="S74" s="36"/>
      <c r="T74" s="61">
        <v>5.0</v>
      </c>
      <c r="U74" s="37" t="str">
        <f t="shared" ref="U74:W74" si="70">(C74+F74+I74+L74+O74+R74)</f>
        <v>40</v>
      </c>
      <c r="V74" s="37" t="str">
        <f t="shared" si="70"/>
        <v>26</v>
      </c>
      <c r="W74" s="37" t="str">
        <f t="shared" si="70"/>
        <v>20</v>
      </c>
      <c r="X74" s="26" t="str">
        <f t="shared" si="3"/>
        <v>75.47</v>
      </c>
      <c r="Y74" s="26" t="str">
        <f t="shared" si="4"/>
        <v>72.22</v>
      </c>
      <c r="Z74" s="26" t="str">
        <f t="shared" si="5"/>
        <v>71.43</v>
      </c>
    </row>
    <row r="75" ht="14.25" customHeight="1">
      <c r="A75" s="27">
        <v>67.0</v>
      </c>
      <c r="B75" s="28" t="s">
        <v>84</v>
      </c>
      <c r="C75" s="56">
        <v>2.0</v>
      </c>
      <c r="D75" s="56">
        <v>1.0</v>
      </c>
      <c r="E75" s="56">
        <v>2.0</v>
      </c>
      <c r="F75" s="57">
        <v>3.0</v>
      </c>
      <c r="G75" s="57">
        <v>0.0</v>
      </c>
      <c r="H75" s="57">
        <v>0.0</v>
      </c>
      <c r="I75" s="58">
        <v>1.0</v>
      </c>
      <c r="J75" s="58">
        <v>1.0</v>
      </c>
      <c r="K75" s="32">
        <v>1.0</v>
      </c>
      <c r="L75" s="33">
        <v>2.0</v>
      </c>
      <c r="M75" s="33">
        <v>0.0</v>
      </c>
      <c r="N75" s="33">
        <v>1.0</v>
      </c>
      <c r="O75" s="56">
        <v>2.0</v>
      </c>
      <c r="P75" s="60">
        <v>1.0</v>
      </c>
      <c r="Q75" s="60">
        <v>0.0</v>
      </c>
      <c r="R75" s="61">
        <v>0.0</v>
      </c>
      <c r="S75" s="36"/>
      <c r="T75" s="61">
        <v>2.0</v>
      </c>
      <c r="U75" s="37" t="str">
        <f t="shared" ref="U75:W75" si="71">(C75+F75+I75+L75+O75+R75)</f>
        <v>10</v>
      </c>
      <c r="V75" s="37" t="str">
        <f t="shared" si="71"/>
        <v>3</v>
      </c>
      <c r="W75" s="37" t="str">
        <f t="shared" si="71"/>
        <v>6</v>
      </c>
      <c r="X75" s="26" t="str">
        <f t="shared" si="3"/>
        <v>18.87</v>
      </c>
      <c r="Y75" s="26" t="str">
        <f t="shared" si="4"/>
        <v>8.33</v>
      </c>
      <c r="Z75" s="26" t="str">
        <f t="shared" si="5"/>
        <v>21.43</v>
      </c>
    </row>
    <row r="76" ht="14.25" customHeight="1">
      <c r="A76" s="27">
        <v>68.0</v>
      </c>
      <c r="B76" s="28" t="s">
        <v>85</v>
      </c>
      <c r="C76" s="56">
        <v>6.0</v>
      </c>
      <c r="D76" s="56">
        <v>5.0</v>
      </c>
      <c r="E76" s="56">
        <v>5.0</v>
      </c>
      <c r="F76" s="57">
        <v>13.0</v>
      </c>
      <c r="G76" s="57">
        <v>4.0</v>
      </c>
      <c r="H76" s="57">
        <v>0.0</v>
      </c>
      <c r="I76" s="58">
        <v>4.0</v>
      </c>
      <c r="J76" s="58">
        <v>4.0</v>
      </c>
      <c r="K76" s="32">
        <v>7.0</v>
      </c>
      <c r="L76" s="33">
        <v>7.0</v>
      </c>
      <c r="M76" s="33">
        <v>8.0</v>
      </c>
      <c r="N76" s="33">
        <v>3.0</v>
      </c>
      <c r="O76" s="56">
        <v>6.0</v>
      </c>
      <c r="P76" s="60">
        <v>4.0</v>
      </c>
      <c r="Q76" s="60">
        <v>1.0</v>
      </c>
      <c r="R76" s="61">
        <v>5.0</v>
      </c>
      <c r="S76" s="61"/>
      <c r="T76" s="61">
        <v>5.0</v>
      </c>
      <c r="U76" s="37" t="str">
        <f t="shared" ref="U76:W76" si="72">(C76+F76+I76+L76+O76+R76)</f>
        <v>41</v>
      </c>
      <c r="V76" s="37" t="str">
        <f t="shared" si="72"/>
        <v>25</v>
      </c>
      <c r="W76" s="37" t="str">
        <f t="shared" si="72"/>
        <v>21</v>
      </c>
      <c r="X76" s="26" t="str">
        <f t="shared" si="3"/>
        <v>77.36</v>
      </c>
      <c r="Y76" s="26" t="str">
        <f t="shared" si="4"/>
        <v>69.44</v>
      </c>
      <c r="Z76" s="26" t="str">
        <f t="shared" si="5"/>
        <v>75.00</v>
      </c>
    </row>
    <row r="77" ht="14.25" customHeight="1">
      <c r="A77" s="27">
        <v>69.0</v>
      </c>
      <c r="B77" s="28" t="s">
        <v>86</v>
      </c>
      <c r="C77" s="56">
        <v>7.0</v>
      </c>
      <c r="D77" s="56">
        <v>4.0</v>
      </c>
      <c r="E77" s="56">
        <v>3.0</v>
      </c>
      <c r="F77" s="57">
        <v>12.0</v>
      </c>
      <c r="G77" s="57">
        <v>6.0</v>
      </c>
      <c r="H77" s="57">
        <v>0.0</v>
      </c>
      <c r="I77" s="58">
        <v>3.0</v>
      </c>
      <c r="J77" s="58">
        <v>4.0</v>
      </c>
      <c r="K77" s="32">
        <v>7.0</v>
      </c>
      <c r="L77" s="33">
        <v>6.0</v>
      </c>
      <c r="M77" s="33">
        <v>8.0</v>
      </c>
      <c r="N77" s="33">
        <v>2.0</v>
      </c>
      <c r="O77" s="56">
        <v>7.0</v>
      </c>
      <c r="P77" s="60">
        <v>4.0</v>
      </c>
      <c r="Q77" s="60">
        <v>0.0</v>
      </c>
      <c r="R77" s="61">
        <v>4.0</v>
      </c>
      <c r="S77" s="61"/>
      <c r="T77" s="61">
        <v>4.0</v>
      </c>
      <c r="U77" s="37" t="str">
        <f t="shared" ref="U77:W77" si="73">(C77+F77+I77+L77+O77+R77)</f>
        <v>39</v>
      </c>
      <c r="V77" s="37" t="str">
        <f t="shared" si="73"/>
        <v>26</v>
      </c>
      <c r="W77" s="37" t="str">
        <f t="shared" si="73"/>
        <v>16</v>
      </c>
      <c r="X77" s="26" t="str">
        <f t="shared" si="3"/>
        <v>73.58</v>
      </c>
      <c r="Y77" s="26" t="str">
        <f t="shared" si="4"/>
        <v>72.22</v>
      </c>
      <c r="Z77" s="26" t="str">
        <f t="shared" si="5"/>
        <v>57.14</v>
      </c>
    </row>
    <row r="78" ht="14.25" customHeight="1">
      <c r="A78" s="27">
        <v>70.0</v>
      </c>
      <c r="B78" s="28" t="s">
        <v>87</v>
      </c>
      <c r="C78" s="56">
        <v>6.0</v>
      </c>
      <c r="D78" s="56">
        <v>5.0</v>
      </c>
      <c r="E78" s="56">
        <v>4.0</v>
      </c>
      <c r="F78" s="57">
        <v>9.0</v>
      </c>
      <c r="G78" s="57">
        <v>6.0</v>
      </c>
      <c r="H78" s="57">
        <v>0.0</v>
      </c>
      <c r="I78" s="58">
        <v>4.0</v>
      </c>
      <c r="J78" s="58">
        <v>3.0</v>
      </c>
      <c r="K78" s="32">
        <v>6.0</v>
      </c>
      <c r="L78" s="33">
        <v>7.0</v>
      </c>
      <c r="M78" s="33">
        <v>8.0</v>
      </c>
      <c r="N78" s="33">
        <v>4.0</v>
      </c>
      <c r="O78" s="56">
        <v>6.0</v>
      </c>
      <c r="P78" s="60">
        <v>4.0</v>
      </c>
      <c r="Q78" s="60">
        <v>1.0</v>
      </c>
      <c r="R78" s="61">
        <v>5.0</v>
      </c>
      <c r="S78" s="61"/>
      <c r="T78" s="61">
        <v>6.0</v>
      </c>
      <c r="U78" s="37" t="str">
        <f t="shared" ref="U78:W78" si="74">(C78+F78+I78+L78+O78+R78)</f>
        <v>37</v>
      </c>
      <c r="V78" s="37" t="str">
        <f t="shared" si="74"/>
        <v>26</v>
      </c>
      <c r="W78" s="37" t="str">
        <f t="shared" si="74"/>
        <v>21</v>
      </c>
      <c r="X78" s="26" t="str">
        <f t="shared" si="3"/>
        <v>69.81</v>
      </c>
      <c r="Y78" s="26" t="str">
        <f t="shared" si="4"/>
        <v>72.22</v>
      </c>
      <c r="Z78" s="26" t="str">
        <f t="shared" si="5"/>
        <v>75.00</v>
      </c>
    </row>
    <row r="79" ht="14.25" customHeight="1">
      <c r="A79" s="27">
        <v>71.0</v>
      </c>
      <c r="B79" s="28" t="s">
        <v>88</v>
      </c>
      <c r="C79" s="56">
        <v>6.0</v>
      </c>
      <c r="D79" s="56">
        <v>5.0</v>
      </c>
      <c r="E79" s="56">
        <v>4.0</v>
      </c>
      <c r="F79" s="57">
        <v>13.0</v>
      </c>
      <c r="G79" s="57">
        <v>4.0</v>
      </c>
      <c r="H79" s="57">
        <v>0.0</v>
      </c>
      <c r="I79" s="58">
        <v>3.0</v>
      </c>
      <c r="J79" s="58">
        <v>4.0</v>
      </c>
      <c r="K79" s="32">
        <v>7.0</v>
      </c>
      <c r="L79" s="33">
        <v>4.0</v>
      </c>
      <c r="M79" s="33">
        <v>4.0</v>
      </c>
      <c r="N79" s="33">
        <v>2.0</v>
      </c>
      <c r="O79" s="56">
        <v>6.0</v>
      </c>
      <c r="P79" s="60">
        <v>5.0</v>
      </c>
      <c r="Q79" s="60">
        <v>0.0</v>
      </c>
      <c r="R79" s="61">
        <v>5.0</v>
      </c>
      <c r="S79" s="61"/>
      <c r="T79" s="61">
        <v>4.0</v>
      </c>
      <c r="U79" s="37" t="str">
        <f t="shared" ref="U79:W79" si="75">(C79+F79+I79+L79+O79+R79)</f>
        <v>37</v>
      </c>
      <c r="V79" s="37" t="str">
        <f t="shared" si="75"/>
        <v>22</v>
      </c>
      <c r="W79" s="37" t="str">
        <f t="shared" si="75"/>
        <v>17</v>
      </c>
      <c r="X79" s="26" t="str">
        <f t="shared" si="3"/>
        <v>69.81</v>
      </c>
      <c r="Y79" s="26" t="str">
        <f t="shared" si="4"/>
        <v>61.11</v>
      </c>
      <c r="Z79" s="26" t="str">
        <f t="shared" si="5"/>
        <v>60.71</v>
      </c>
    </row>
    <row r="80" ht="14.25" customHeight="1">
      <c r="A80" s="27">
        <v>72.0</v>
      </c>
      <c r="B80" s="28" t="s">
        <v>89</v>
      </c>
      <c r="C80" s="56">
        <v>7.0</v>
      </c>
      <c r="D80" s="56">
        <v>5.0</v>
      </c>
      <c r="E80" s="56">
        <v>4.0</v>
      </c>
      <c r="F80" s="57">
        <v>11.0</v>
      </c>
      <c r="G80" s="57">
        <v>5.0</v>
      </c>
      <c r="H80" s="57">
        <v>0.0</v>
      </c>
      <c r="I80" s="58">
        <v>4.0</v>
      </c>
      <c r="J80" s="58">
        <v>3.0</v>
      </c>
      <c r="K80" s="32">
        <v>5.0</v>
      </c>
      <c r="L80" s="33">
        <v>5.0</v>
      </c>
      <c r="M80" s="33">
        <v>6.0</v>
      </c>
      <c r="N80" s="33">
        <v>3.0</v>
      </c>
      <c r="O80" s="56">
        <v>7.0</v>
      </c>
      <c r="P80" s="60">
        <v>5.0</v>
      </c>
      <c r="Q80" s="60">
        <v>0.0</v>
      </c>
      <c r="R80" s="61">
        <v>4.0</v>
      </c>
      <c r="S80" s="61"/>
      <c r="T80" s="61">
        <v>5.0</v>
      </c>
      <c r="U80" s="37" t="str">
        <f t="shared" ref="U80:W80" si="76">(C80+F80+I80+L80+O80+R80)</f>
        <v>38</v>
      </c>
      <c r="V80" s="37" t="str">
        <f t="shared" si="76"/>
        <v>24</v>
      </c>
      <c r="W80" s="37" t="str">
        <f t="shared" si="76"/>
        <v>17</v>
      </c>
      <c r="X80" s="26" t="str">
        <f t="shared" si="3"/>
        <v>71.70</v>
      </c>
      <c r="Y80" s="26" t="str">
        <f t="shared" si="4"/>
        <v>66.67</v>
      </c>
      <c r="Z80" s="26" t="str">
        <f t="shared" si="5"/>
        <v>60.71</v>
      </c>
    </row>
    <row r="81" ht="14.25" customHeight="1">
      <c r="A81" s="27">
        <v>73.0</v>
      </c>
      <c r="B81" s="28" t="s">
        <v>90</v>
      </c>
      <c r="C81" s="56">
        <v>1.0</v>
      </c>
      <c r="D81" s="56">
        <v>2.0</v>
      </c>
      <c r="E81" s="56">
        <v>1.0</v>
      </c>
      <c r="F81" s="57">
        <v>7.0</v>
      </c>
      <c r="G81" s="57">
        <v>0.0</v>
      </c>
      <c r="H81" s="57">
        <v>0.0</v>
      </c>
      <c r="I81" s="58">
        <v>0.0</v>
      </c>
      <c r="J81" s="58">
        <v>1.0</v>
      </c>
      <c r="K81" s="32">
        <v>2.0</v>
      </c>
      <c r="L81" s="33">
        <v>4.0</v>
      </c>
      <c r="M81" s="33">
        <v>6.0</v>
      </c>
      <c r="N81" s="33">
        <v>0.0</v>
      </c>
      <c r="O81" s="56">
        <v>1.0</v>
      </c>
      <c r="P81" s="60">
        <v>0.0</v>
      </c>
      <c r="Q81" s="60">
        <v>0.0</v>
      </c>
      <c r="R81" s="61">
        <v>1.0</v>
      </c>
      <c r="S81" s="61"/>
      <c r="T81" s="61">
        <v>1.0</v>
      </c>
      <c r="U81" s="37" t="str">
        <f t="shared" ref="U81:W81" si="77">(C81+F81+I81+L81+O81+R81)</f>
        <v>14</v>
      </c>
      <c r="V81" s="37" t="str">
        <f t="shared" si="77"/>
        <v>9</v>
      </c>
      <c r="W81" s="37" t="str">
        <f t="shared" si="77"/>
        <v>4</v>
      </c>
      <c r="X81" s="26" t="str">
        <f t="shared" si="3"/>
        <v>26.42</v>
      </c>
      <c r="Y81" s="26" t="str">
        <f t="shared" si="4"/>
        <v>25.00</v>
      </c>
      <c r="Z81" s="26" t="str">
        <f t="shared" si="5"/>
        <v>14.29</v>
      </c>
    </row>
    <row r="82" ht="14.25" customHeight="1">
      <c r="A82" s="27">
        <v>74.0</v>
      </c>
      <c r="B82" s="28" t="s">
        <v>91</v>
      </c>
      <c r="C82" s="56">
        <v>7.0</v>
      </c>
      <c r="D82" s="56">
        <v>3.0</v>
      </c>
      <c r="E82" s="56">
        <v>2.0</v>
      </c>
      <c r="F82" s="57">
        <v>11.0</v>
      </c>
      <c r="G82" s="57">
        <v>6.0</v>
      </c>
      <c r="H82" s="57">
        <v>0.0</v>
      </c>
      <c r="I82" s="58">
        <v>5.0</v>
      </c>
      <c r="J82" s="58">
        <v>4.0</v>
      </c>
      <c r="K82" s="32">
        <v>7.0</v>
      </c>
      <c r="L82" s="33">
        <v>4.0</v>
      </c>
      <c r="M82" s="33">
        <v>6.0</v>
      </c>
      <c r="N82" s="33">
        <v>3.0</v>
      </c>
      <c r="O82" s="56">
        <v>7.0</v>
      </c>
      <c r="P82" s="60">
        <v>4.0</v>
      </c>
      <c r="Q82" s="60">
        <v>1.0</v>
      </c>
      <c r="R82" s="61">
        <v>3.0</v>
      </c>
      <c r="S82" s="61"/>
      <c r="T82" s="61">
        <v>5.0</v>
      </c>
      <c r="U82" s="37" t="str">
        <f t="shared" ref="U82:W82" si="78">(C82+F82+I82+L82+O82+R82)</f>
        <v>37</v>
      </c>
      <c r="V82" s="37" t="str">
        <f t="shared" si="78"/>
        <v>23</v>
      </c>
      <c r="W82" s="37" t="str">
        <f t="shared" si="78"/>
        <v>18</v>
      </c>
      <c r="X82" s="26" t="str">
        <f t="shared" si="3"/>
        <v>69.81</v>
      </c>
      <c r="Y82" s="26" t="str">
        <f t="shared" si="4"/>
        <v>63.89</v>
      </c>
      <c r="Z82" s="26" t="str">
        <f t="shared" si="5"/>
        <v>64.29</v>
      </c>
    </row>
    <row r="83" ht="14.25" customHeight="1">
      <c r="A83" s="27">
        <v>75.0</v>
      </c>
      <c r="B83" s="28" t="s">
        <v>92</v>
      </c>
      <c r="C83" s="56">
        <v>5.0</v>
      </c>
      <c r="D83" s="56">
        <v>3.0</v>
      </c>
      <c r="E83" s="56">
        <v>1.0</v>
      </c>
      <c r="F83" s="57">
        <v>9.0</v>
      </c>
      <c r="G83" s="57">
        <v>3.0</v>
      </c>
      <c r="H83" s="57">
        <v>0.0</v>
      </c>
      <c r="I83" s="58">
        <v>2.0</v>
      </c>
      <c r="J83" s="58">
        <v>2.0</v>
      </c>
      <c r="K83" s="32">
        <v>4.0</v>
      </c>
      <c r="L83" s="33">
        <v>5.0</v>
      </c>
      <c r="M83" s="33">
        <v>6.0</v>
      </c>
      <c r="N83" s="33">
        <v>1.0</v>
      </c>
      <c r="O83" s="56">
        <v>5.0</v>
      </c>
      <c r="P83" s="60">
        <v>3.0</v>
      </c>
      <c r="Q83" s="60">
        <v>1.0</v>
      </c>
      <c r="R83" s="61">
        <v>1.0</v>
      </c>
      <c r="S83" s="61"/>
      <c r="T83" s="61">
        <v>3.0</v>
      </c>
      <c r="U83" s="37" t="str">
        <f t="shared" ref="U83:W83" si="79">(C83+F83+I83+L83+O83+R83)</f>
        <v>27</v>
      </c>
      <c r="V83" s="37" t="str">
        <f t="shared" si="79"/>
        <v>17</v>
      </c>
      <c r="W83" s="37" t="str">
        <f t="shared" si="79"/>
        <v>10</v>
      </c>
      <c r="X83" s="26" t="str">
        <f t="shared" si="3"/>
        <v>50.94</v>
      </c>
      <c r="Y83" s="26" t="str">
        <f t="shared" si="4"/>
        <v>47.22</v>
      </c>
      <c r="Z83" s="26" t="str">
        <f t="shared" si="5"/>
        <v>35.71</v>
      </c>
    </row>
    <row r="84" ht="14.25" customHeight="1">
      <c r="A84" s="27">
        <v>76.0</v>
      </c>
      <c r="B84" s="28" t="s">
        <v>93</v>
      </c>
      <c r="C84" s="56">
        <v>6.0</v>
      </c>
      <c r="D84" s="56">
        <v>3.0</v>
      </c>
      <c r="E84" s="56">
        <v>3.0</v>
      </c>
      <c r="F84" s="57">
        <v>8.0</v>
      </c>
      <c r="G84" s="57">
        <v>6.0</v>
      </c>
      <c r="H84" s="57">
        <v>0.0</v>
      </c>
      <c r="I84" s="58">
        <v>5.0</v>
      </c>
      <c r="J84" s="58">
        <v>3.0</v>
      </c>
      <c r="K84" s="32">
        <v>5.0</v>
      </c>
      <c r="L84" s="33">
        <v>5.0</v>
      </c>
      <c r="M84" s="33">
        <v>4.0</v>
      </c>
      <c r="N84" s="33">
        <v>4.0</v>
      </c>
      <c r="O84" s="56">
        <v>6.0</v>
      </c>
      <c r="P84" s="60">
        <v>6.0</v>
      </c>
      <c r="Q84" s="60">
        <v>1.0</v>
      </c>
      <c r="R84" s="61">
        <v>3.0</v>
      </c>
      <c r="S84" s="61"/>
      <c r="T84" s="61">
        <v>5.0</v>
      </c>
      <c r="U84" s="37" t="str">
        <f t="shared" ref="U84:W84" si="80">(C84+F84+I84+L84+O84+R84)</f>
        <v>33</v>
      </c>
      <c r="V84" s="37" t="str">
        <f t="shared" si="80"/>
        <v>22</v>
      </c>
      <c r="W84" s="37" t="str">
        <f t="shared" si="80"/>
        <v>18</v>
      </c>
      <c r="X84" s="26" t="str">
        <f t="shared" si="3"/>
        <v>62.26</v>
      </c>
      <c r="Y84" s="26" t="str">
        <f t="shared" si="4"/>
        <v>61.11</v>
      </c>
      <c r="Z84" s="26" t="str">
        <f t="shared" si="5"/>
        <v>64.29</v>
      </c>
    </row>
    <row r="85" ht="14.25" customHeight="1">
      <c r="A85" s="27">
        <v>77.0</v>
      </c>
      <c r="B85" s="28" t="s">
        <v>94</v>
      </c>
      <c r="C85" s="56">
        <v>7.0</v>
      </c>
      <c r="D85" s="56">
        <v>5.0</v>
      </c>
      <c r="E85" s="56">
        <v>4.0</v>
      </c>
      <c r="F85" s="57">
        <v>13.0</v>
      </c>
      <c r="G85" s="57">
        <v>6.0</v>
      </c>
      <c r="H85" s="57">
        <v>0.0</v>
      </c>
      <c r="I85" s="58">
        <v>4.0</v>
      </c>
      <c r="J85" s="58">
        <v>4.0</v>
      </c>
      <c r="K85" s="32">
        <v>7.0</v>
      </c>
      <c r="L85" s="33">
        <v>7.0</v>
      </c>
      <c r="M85" s="33">
        <v>8.0</v>
      </c>
      <c r="N85" s="33">
        <v>3.0</v>
      </c>
      <c r="O85" s="56">
        <v>7.0</v>
      </c>
      <c r="P85" s="60">
        <v>4.0</v>
      </c>
      <c r="Q85" s="60">
        <v>1.0</v>
      </c>
      <c r="R85" s="61">
        <v>5.0</v>
      </c>
      <c r="S85" s="61"/>
      <c r="T85" s="61">
        <v>5.0</v>
      </c>
      <c r="U85" s="37" t="str">
        <f t="shared" ref="U85:W85" si="81">(C85+F85+I85+L85+O85+R85)</f>
        <v>43</v>
      </c>
      <c r="V85" s="37" t="str">
        <f t="shared" si="81"/>
        <v>27</v>
      </c>
      <c r="W85" s="37" t="str">
        <f t="shared" si="81"/>
        <v>20</v>
      </c>
      <c r="X85" s="26" t="str">
        <f t="shared" si="3"/>
        <v>81.13</v>
      </c>
      <c r="Y85" s="26" t="str">
        <f t="shared" si="4"/>
        <v>75.00</v>
      </c>
      <c r="Z85" s="26" t="str">
        <f t="shared" si="5"/>
        <v>71.43</v>
      </c>
    </row>
    <row r="86" ht="14.25" customHeight="1">
      <c r="A86" s="27">
        <v>78.0</v>
      </c>
      <c r="B86" s="28" t="s">
        <v>95</v>
      </c>
      <c r="C86" s="56">
        <v>7.0</v>
      </c>
      <c r="D86" s="56">
        <v>5.0</v>
      </c>
      <c r="E86" s="56">
        <v>3.0</v>
      </c>
      <c r="F86" s="57">
        <v>9.0</v>
      </c>
      <c r="G86" s="57">
        <v>6.0</v>
      </c>
      <c r="H86" s="57">
        <v>0.0</v>
      </c>
      <c r="I86" s="58">
        <v>4.0</v>
      </c>
      <c r="J86" s="58">
        <v>4.0</v>
      </c>
      <c r="K86" s="32">
        <v>4.0</v>
      </c>
      <c r="L86" s="33">
        <v>6.0</v>
      </c>
      <c r="M86" s="33">
        <v>4.0</v>
      </c>
      <c r="N86" s="33">
        <v>3.0</v>
      </c>
      <c r="O86" s="56">
        <v>7.0</v>
      </c>
      <c r="P86" s="60">
        <v>4.0</v>
      </c>
      <c r="Q86" s="60">
        <v>1.0</v>
      </c>
      <c r="R86" s="61">
        <v>5.0</v>
      </c>
      <c r="S86" s="61"/>
      <c r="T86" s="61">
        <v>5.0</v>
      </c>
      <c r="U86" s="37" t="str">
        <f t="shared" ref="U86:W86" si="82">(C86+F86+I86+L86+O86+R86)</f>
        <v>38</v>
      </c>
      <c r="V86" s="37" t="str">
        <f t="shared" si="82"/>
        <v>23</v>
      </c>
      <c r="W86" s="37" t="str">
        <f t="shared" si="82"/>
        <v>16</v>
      </c>
      <c r="X86" s="26" t="str">
        <f t="shared" si="3"/>
        <v>71.70</v>
      </c>
      <c r="Y86" s="26" t="str">
        <f t="shared" si="4"/>
        <v>63.89</v>
      </c>
      <c r="Z86" s="26" t="str">
        <f t="shared" si="5"/>
        <v>57.14</v>
      </c>
    </row>
    <row r="87" ht="14.25" customHeight="1">
      <c r="A87" s="27">
        <v>79.0</v>
      </c>
      <c r="B87" s="28" t="s">
        <v>96</v>
      </c>
      <c r="C87" s="56">
        <v>7.0</v>
      </c>
      <c r="D87" s="56">
        <v>4.0</v>
      </c>
      <c r="E87" s="56">
        <v>3.0</v>
      </c>
      <c r="F87" s="57">
        <v>9.0</v>
      </c>
      <c r="G87" s="57">
        <v>6.0</v>
      </c>
      <c r="H87" s="57">
        <v>0.0</v>
      </c>
      <c r="I87" s="58">
        <v>4.0</v>
      </c>
      <c r="J87" s="58">
        <v>4.0</v>
      </c>
      <c r="K87" s="32">
        <v>4.0</v>
      </c>
      <c r="L87" s="33">
        <v>5.0</v>
      </c>
      <c r="M87" s="33">
        <v>4.0</v>
      </c>
      <c r="N87" s="33">
        <v>3.0</v>
      </c>
      <c r="O87" s="56">
        <v>7.0</v>
      </c>
      <c r="P87" s="60">
        <v>4.0</v>
      </c>
      <c r="Q87" s="60">
        <v>1.0</v>
      </c>
      <c r="R87" s="61">
        <v>5.0</v>
      </c>
      <c r="S87" s="61"/>
      <c r="T87" s="61">
        <v>5.0</v>
      </c>
      <c r="U87" s="37" t="str">
        <f t="shared" ref="U87:W87" si="83">(C87+F87+I87+L87+O87+R87)</f>
        <v>37</v>
      </c>
      <c r="V87" s="37" t="str">
        <f t="shared" si="83"/>
        <v>22</v>
      </c>
      <c r="W87" s="37" t="str">
        <f t="shared" si="83"/>
        <v>16</v>
      </c>
      <c r="X87" s="26" t="str">
        <f t="shared" si="3"/>
        <v>69.81</v>
      </c>
      <c r="Y87" s="26" t="str">
        <f t="shared" si="4"/>
        <v>61.11</v>
      </c>
      <c r="Z87" s="26" t="str">
        <f t="shared" si="5"/>
        <v>57.14</v>
      </c>
    </row>
    <row r="88" ht="14.25" customHeight="1">
      <c r="A88" s="27">
        <v>80.0</v>
      </c>
      <c r="B88" s="28" t="s">
        <v>97</v>
      </c>
      <c r="C88" s="56">
        <v>0.0</v>
      </c>
      <c r="D88" s="56">
        <v>0.0</v>
      </c>
      <c r="E88" s="56">
        <v>0.0</v>
      </c>
      <c r="F88" s="57">
        <v>5.0</v>
      </c>
      <c r="G88" s="57">
        <v>0.0</v>
      </c>
      <c r="H88" s="57">
        <v>0.0</v>
      </c>
      <c r="I88" s="58">
        <v>0.0</v>
      </c>
      <c r="J88" s="58">
        <v>0.0</v>
      </c>
      <c r="K88" s="32">
        <v>2.0</v>
      </c>
      <c r="L88" s="33">
        <v>2.0</v>
      </c>
      <c r="M88" s="33">
        <v>4.0</v>
      </c>
      <c r="N88" s="33">
        <v>0.0</v>
      </c>
      <c r="O88" s="56">
        <v>0.0</v>
      </c>
      <c r="P88" s="60">
        <v>0.0</v>
      </c>
      <c r="Q88" s="60">
        <v>0.0</v>
      </c>
      <c r="R88" s="61">
        <v>0.0</v>
      </c>
      <c r="S88" s="61"/>
      <c r="T88" s="61">
        <v>0.0</v>
      </c>
      <c r="U88" s="37" t="str">
        <f t="shared" ref="U88:W88" si="84">(C88+F88+I88+L88+O88+R88)</f>
        <v>7</v>
      </c>
      <c r="V88" s="37" t="str">
        <f t="shared" si="84"/>
        <v>4</v>
      </c>
      <c r="W88" s="37" t="str">
        <f t="shared" si="84"/>
        <v>2</v>
      </c>
      <c r="X88" s="26" t="str">
        <f t="shared" si="3"/>
        <v>13.21</v>
      </c>
      <c r="Y88" s="26" t="str">
        <f t="shared" si="4"/>
        <v>11.11</v>
      </c>
      <c r="Z88" s="26" t="str">
        <f t="shared" si="5"/>
        <v>7.14</v>
      </c>
    </row>
    <row r="89" ht="14.25" customHeight="1">
      <c r="A89" s="27">
        <v>81.0</v>
      </c>
      <c r="B89" s="28" t="s">
        <v>98</v>
      </c>
      <c r="C89" s="56">
        <v>2.0</v>
      </c>
      <c r="D89" s="56">
        <v>0.0</v>
      </c>
      <c r="E89" s="56">
        <v>0.0</v>
      </c>
      <c r="F89" s="57">
        <v>3.0</v>
      </c>
      <c r="G89" s="57">
        <v>1.0</v>
      </c>
      <c r="H89" s="57">
        <v>0.0</v>
      </c>
      <c r="I89" s="58">
        <v>2.0</v>
      </c>
      <c r="J89" s="58">
        <v>0.0</v>
      </c>
      <c r="K89" s="32">
        <v>1.0</v>
      </c>
      <c r="L89" s="33">
        <v>1.0</v>
      </c>
      <c r="M89" s="33">
        <v>2.0</v>
      </c>
      <c r="N89" s="33">
        <v>2.0</v>
      </c>
      <c r="O89" s="56">
        <v>2.0</v>
      </c>
      <c r="P89" s="60">
        <v>2.0</v>
      </c>
      <c r="Q89" s="60">
        <v>1.0</v>
      </c>
      <c r="R89" s="61">
        <v>0.0</v>
      </c>
      <c r="S89" s="61"/>
      <c r="T89" s="61">
        <v>2.0</v>
      </c>
      <c r="U89" s="37" t="str">
        <f t="shared" ref="U89:W89" si="85">(C89+F89+I89+L89+O89+R89)</f>
        <v>10</v>
      </c>
      <c r="V89" s="37" t="str">
        <f t="shared" si="85"/>
        <v>5</v>
      </c>
      <c r="W89" s="37" t="str">
        <f t="shared" si="85"/>
        <v>6</v>
      </c>
      <c r="X89" s="26" t="str">
        <f t="shared" si="3"/>
        <v>18.87</v>
      </c>
      <c r="Y89" s="26" t="str">
        <f t="shared" si="4"/>
        <v>13.89</v>
      </c>
      <c r="Z89" s="26" t="str">
        <f t="shared" si="5"/>
        <v>21.43</v>
      </c>
    </row>
    <row r="90" ht="14.25" customHeight="1">
      <c r="A90" s="27">
        <v>82.0</v>
      </c>
      <c r="B90" s="28" t="s">
        <v>99</v>
      </c>
      <c r="C90" s="56">
        <v>0.0</v>
      </c>
      <c r="D90" s="56">
        <v>0.0</v>
      </c>
      <c r="E90" s="56">
        <v>0.0</v>
      </c>
      <c r="F90" s="57">
        <v>1.0</v>
      </c>
      <c r="G90" s="57">
        <v>0.0</v>
      </c>
      <c r="H90" s="57">
        <v>0.0</v>
      </c>
      <c r="I90" s="58">
        <v>0.0</v>
      </c>
      <c r="J90" s="58">
        <v>0.0</v>
      </c>
      <c r="K90" s="32">
        <v>0.0</v>
      </c>
      <c r="L90" s="33">
        <v>0.0</v>
      </c>
      <c r="M90" s="33">
        <v>0.0</v>
      </c>
      <c r="N90" s="33">
        <v>0.0</v>
      </c>
      <c r="O90" s="56">
        <v>0.0</v>
      </c>
      <c r="P90" s="60">
        <v>0.0</v>
      </c>
      <c r="Q90" s="60">
        <v>0.0</v>
      </c>
      <c r="R90" s="61">
        <v>0.0</v>
      </c>
      <c r="S90" s="61"/>
      <c r="T90" s="61">
        <v>0.0</v>
      </c>
      <c r="U90" s="37" t="str">
        <f t="shared" ref="U90:W90" si="86">(C90+F90+I90+L90+O90+R90)</f>
        <v>1</v>
      </c>
      <c r="V90" s="37" t="str">
        <f t="shared" si="86"/>
        <v>0</v>
      </c>
      <c r="W90" s="37" t="str">
        <f t="shared" si="86"/>
        <v>0</v>
      </c>
      <c r="X90" s="26" t="str">
        <f t="shared" si="3"/>
        <v>1.89</v>
      </c>
      <c r="Y90" s="26" t="str">
        <f t="shared" si="4"/>
        <v>0.00</v>
      </c>
      <c r="Z90" s="26" t="str">
        <f t="shared" si="5"/>
        <v>0.00</v>
      </c>
    </row>
    <row r="91" ht="14.25" customHeight="1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68"/>
      <c r="V91" s="68"/>
      <c r="W91" s="68"/>
      <c r="X91" s="72"/>
      <c r="Y91" s="72"/>
      <c r="Z91" s="72"/>
    </row>
    <row r="92" ht="14.25" customHeight="1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68"/>
      <c r="V92" s="68"/>
      <c r="W92" s="68"/>
      <c r="X92" s="72"/>
      <c r="Y92" s="72"/>
      <c r="Z92" s="72"/>
    </row>
    <row r="93" ht="14.25" customHeight="1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68"/>
      <c r="V93" s="68"/>
      <c r="W93" s="68"/>
      <c r="X93" s="72"/>
      <c r="Y93" s="72"/>
      <c r="Z93" s="72"/>
    </row>
    <row r="94" ht="14.25" customHeight="1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68"/>
      <c r="V94" s="68"/>
      <c r="W94" s="68"/>
      <c r="X94" s="72"/>
      <c r="Y94" s="72"/>
      <c r="Z94" s="72"/>
    </row>
    <row r="95" ht="14.25" customHeight="1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68"/>
      <c r="V95" s="68"/>
      <c r="W95" s="68"/>
      <c r="X95" s="72"/>
      <c r="Y95" s="72"/>
      <c r="Z95" s="72"/>
    </row>
    <row r="96" ht="14.25" customHeight="1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68"/>
      <c r="V96" s="68"/>
      <c r="W96" s="68"/>
      <c r="X96" s="72"/>
      <c r="Y96" s="72"/>
      <c r="Z96" s="72"/>
    </row>
    <row r="97" ht="14.25" customHeight="1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68"/>
      <c r="V97" s="68"/>
      <c r="W97" s="68"/>
      <c r="X97" s="72"/>
      <c r="Y97" s="72"/>
      <c r="Z97" s="72"/>
    </row>
    <row r="98" ht="14.25" customHeight="1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68"/>
      <c r="V98" s="68"/>
      <c r="W98" s="68"/>
      <c r="X98" s="72"/>
      <c r="Y98" s="72"/>
      <c r="Z98" s="72"/>
    </row>
    <row r="99" ht="14.25" customHeight="1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68"/>
      <c r="V99" s="68"/>
      <c r="W99" s="68"/>
      <c r="X99" s="72"/>
      <c r="Y99" s="72"/>
      <c r="Z99" s="72"/>
    </row>
    <row r="100" ht="14.25" customHeight="1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68"/>
      <c r="V100" s="68"/>
      <c r="W100" s="68"/>
      <c r="X100" s="72"/>
      <c r="Y100" s="72"/>
      <c r="Z100" s="72"/>
    </row>
    <row r="101" ht="14.25" customHeight="1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68"/>
      <c r="V101" s="68"/>
      <c r="W101" s="68"/>
      <c r="X101" s="72"/>
      <c r="Y101" s="72"/>
      <c r="Z101" s="72"/>
    </row>
    <row r="102" ht="14.25" customHeight="1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68"/>
      <c r="V102" s="68"/>
      <c r="W102" s="68"/>
      <c r="X102" s="72"/>
      <c r="Y102" s="72"/>
      <c r="Z102" s="72"/>
    </row>
    <row r="103" ht="14.25" customHeight="1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68"/>
      <c r="V103" s="68"/>
      <c r="W103" s="68"/>
      <c r="X103" s="72"/>
      <c r="Y103" s="72"/>
      <c r="Z103" s="72"/>
    </row>
    <row r="104" ht="14.25" customHeight="1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68"/>
      <c r="V104" s="68"/>
      <c r="W104" s="68"/>
      <c r="X104" s="72"/>
      <c r="Y104" s="72"/>
      <c r="Z104" s="72"/>
    </row>
    <row r="105" ht="14.25" customHeigh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68"/>
      <c r="V105" s="68"/>
      <c r="W105" s="68"/>
      <c r="X105" s="72"/>
      <c r="Y105" s="72"/>
      <c r="Z105" s="72"/>
    </row>
    <row r="106" ht="14.25" customHeight="1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68"/>
      <c r="V106" s="68"/>
      <c r="W106" s="68"/>
      <c r="X106" s="72"/>
      <c r="Y106" s="72"/>
      <c r="Z106" s="72"/>
    </row>
    <row r="107" ht="14.25" customHeigh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68"/>
      <c r="V107" s="68"/>
      <c r="W107" s="68"/>
      <c r="X107" s="72"/>
      <c r="Y107" s="72"/>
      <c r="Z107" s="72"/>
    </row>
    <row r="108" ht="14.25" customHeight="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68"/>
      <c r="V108" s="68"/>
      <c r="W108" s="68"/>
      <c r="X108" s="72"/>
      <c r="Y108" s="72"/>
      <c r="Z108" s="72"/>
    </row>
    <row r="109" ht="14.25" customHeight="1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68"/>
      <c r="V109" s="68"/>
      <c r="W109" s="68"/>
      <c r="X109" s="72"/>
      <c r="Y109" s="72"/>
      <c r="Z109" s="72"/>
    </row>
    <row r="110" ht="14.25" customHeight="1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68"/>
      <c r="V110" s="68"/>
      <c r="W110" s="68"/>
      <c r="X110" s="72"/>
      <c r="Y110" s="72"/>
      <c r="Z110" s="72"/>
    </row>
    <row r="111" ht="14.25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68"/>
      <c r="V111" s="68"/>
      <c r="W111" s="68"/>
      <c r="X111" s="72"/>
      <c r="Y111" s="72"/>
      <c r="Z111" s="72"/>
    </row>
    <row r="112" ht="14.25" customHeight="1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68"/>
      <c r="V112" s="68"/>
      <c r="W112" s="68"/>
      <c r="X112" s="72"/>
      <c r="Y112" s="72"/>
      <c r="Z112" s="72"/>
    </row>
    <row r="113" ht="14.25" customHeigh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68"/>
      <c r="V113" s="68"/>
      <c r="W113" s="68"/>
      <c r="X113" s="72"/>
      <c r="Y113" s="72"/>
      <c r="Z113" s="72"/>
    </row>
    <row r="114" ht="14.25" customHeight="1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68"/>
      <c r="V114" s="68"/>
      <c r="W114" s="68"/>
      <c r="X114" s="72"/>
      <c r="Y114" s="72"/>
      <c r="Z114" s="72"/>
    </row>
    <row r="115" ht="14.25" customHeight="1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68"/>
      <c r="V115" s="68"/>
      <c r="W115" s="68"/>
      <c r="X115" s="72"/>
      <c r="Y115" s="72"/>
      <c r="Z115" s="72"/>
    </row>
    <row r="116" ht="14.25" customHeight="1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68"/>
      <c r="V116" s="68"/>
      <c r="W116" s="68"/>
      <c r="X116" s="72"/>
      <c r="Y116" s="72"/>
      <c r="Z116" s="72"/>
    </row>
    <row r="117" ht="14.25" customHeight="1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68"/>
      <c r="V117" s="68"/>
      <c r="W117" s="68"/>
      <c r="X117" s="72"/>
      <c r="Y117" s="72"/>
      <c r="Z117" s="72"/>
    </row>
    <row r="118" ht="14.25" customHeight="1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68"/>
      <c r="V118" s="68"/>
      <c r="W118" s="68"/>
      <c r="X118" s="72"/>
      <c r="Y118" s="72"/>
      <c r="Z118" s="72"/>
    </row>
    <row r="119" ht="14.25" customHeight="1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68"/>
      <c r="V119" s="68"/>
      <c r="W119" s="68"/>
      <c r="X119" s="72"/>
      <c r="Y119" s="72"/>
      <c r="Z119" s="72"/>
    </row>
    <row r="120" ht="14.25" customHeight="1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68"/>
      <c r="V120" s="68"/>
      <c r="W120" s="68"/>
      <c r="X120" s="72"/>
      <c r="Y120" s="72"/>
      <c r="Z120" s="72"/>
    </row>
    <row r="121" ht="14.25" customHeight="1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68"/>
      <c r="V121" s="68"/>
      <c r="W121" s="68"/>
      <c r="X121" s="72"/>
      <c r="Y121" s="72"/>
      <c r="Z121" s="72"/>
    </row>
    <row r="122" ht="14.25" customHeight="1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68"/>
      <c r="V122" s="68"/>
      <c r="W122" s="68"/>
      <c r="X122" s="72"/>
      <c r="Y122" s="72"/>
      <c r="Z122" s="72"/>
    </row>
    <row r="123" ht="14.25" customHeight="1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68"/>
      <c r="V123" s="68"/>
      <c r="W123" s="68"/>
      <c r="X123" s="72"/>
      <c r="Y123" s="72"/>
      <c r="Z123" s="72"/>
    </row>
    <row r="124" ht="14.25" customHeight="1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68"/>
      <c r="V124" s="68"/>
      <c r="W124" s="68"/>
      <c r="X124" s="72"/>
      <c r="Y124" s="72"/>
      <c r="Z124" s="72"/>
    </row>
    <row r="125" ht="14.25" customHeight="1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68"/>
      <c r="V125" s="68"/>
      <c r="W125" s="68"/>
      <c r="X125" s="72"/>
      <c r="Y125" s="72"/>
      <c r="Z125" s="72"/>
    </row>
    <row r="126" ht="14.25" customHeight="1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68"/>
      <c r="V126" s="68"/>
      <c r="W126" s="68"/>
      <c r="X126" s="72"/>
      <c r="Y126" s="72"/>
      <c r="Z126" s="72"/>
    </row>
    <row r="127" ht="14.25" customHeight="1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68"/>
      <c r="V127" s="68"/>
      <c r="W127" s="68"/>
      <c r="X127" s="72"/>
      <c r="Y127" s="72"/>
      <c r="Z127" s="72"/>
    </row>
    <row r="128" ht="14.25" customHeight="1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68"/>
      <c r="V128" s="68"/>
      <c r="W128" s="68"/>
      <c r="X128" s="72"/>
      <c r="Y128" s="72"/>
      <c r="Z128" s="72"/>
    </row>
    <row r="129" ht="14.2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68"/>
      <c r="V129" s="68"/>
      <c r="W129" s="68"/>
      <c r="X129" s="72"/>
      <c r="Y129" s="72"/>
      <c r="Z129" s="72"/>
    </row>
    <row r="130" ht="14.25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68"/>
      <c r="V130" s="68"/>
      <c r="W130" s="68"/>
      <c r="X130" s="72"/>
      <c r="Y130" s="72"/>
      <c r="Z130" s="72"/>
    </row>
    <row r="131" ht="14.25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68"/>
      <c r="V131" s="68"/>
      <c r="W131" s="68"/>
      <c r="X131" s="72"/>
      <c r="Y131" s="72"/>
      <c r="Z131" s="72"/>
    </row>
    <row r="132" ht="14.25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68"/>
      <c r="V132" s="68"/>
      <c r="W132" s="68"/>
      <c r="X132" s="72"/>
      <c r="Y132" s="72"/>
      <c r="Z132" s="72"/>
    </row>
    <row r="133" ht="14.25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68"/>
      <c r="V133" s="68"/>
      <c r="W133" s="68"/>
      <c r="X133" s="72"/>
      <c r="Y133" s="72"/>
      <c r="Z133" s="72"/>
    </row>
    <row r="134" ht="14.25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68"/>
      <c r="V134" s="68"/>
      <c r="W134" s="68"/>
      <c r="X134" s="72"/>
      <c r="Y134" s="72"/>
      <c r="Z134" s="72"/>
    </row>
    <row r="135" ht="14.25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68"/>
      <c r="V135" s="68"/>
      <c r="W135" s="68"/>
      <c r="X135" s="72"/>
      <c r="Y135" s="72"/>
      <c r="Z135" s="72"/>
    </row>
    <row r="136" ht="14.25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68"/>
      <c r="V136" s="68"/>
      <c r="W136" s="68"/>
      <c r="X136" s="72"/>
      <c r="Y136" s="72"/>
      <c r="Z136" s="72"/>
    </row>
    <row r="137" ht="14.25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68"/>
      <c r="V137" s="68"/>
      <c r="W137" s="68"/>
      <c r="X137" s="72"/>
      <c r="Y137" s="72"/>
      <c r="Z137" s="72"/>
    </row>
    <row r="138" ht="14.25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68"/>
      <c r="V138" s="68"/>
      <c r="W138" s="68"/>
      <c r="X138" s="72"/>
      <c r="Y138" s="72"/>
      <c r="Z138" s="72"/>
    </row>
    <row r="139" ht="14.25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68"/>
      <c r="V139" s="68"/>
      <c r="W139" s="68"/>
      <c r="X139" s="72"/>
      <c r="Y139" s="72"/>
      <c r="Z139" s="72"/>
    </row>
    <row r="140" ht="14.25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68"/>
      <c r="V140" s="68"/>
      <c r="W140" s="68"/>
      <c r="X140" s="72"/>
      <c r="Y140" s="72"/>
      <c r="Z140" s="72"/>
    </row>
    <row r="141" ht="14.25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68"/>
      <c r="V141" s="68"/>
      <c r="W141" s="68"/>
      <c r="X141" s="72"/>
      <c r="Y141" s="72"/>
      <c r="Z141" s="72"/>
    </row>
    <row r="142" ht="14.25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68"/>
      <c r="V142" s="68"/>
      <c r="W142" s="68"/>
      <c r="X142" s="72"/>
      <c r="Y142" s="72"/>
      <c r="Z142" s="72"/>
    </row>
    <row r="143" ht="14.25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68"/>
      <c r="V143" s="68"/>
      <c r="W143" s="68"/>
      <c r="X143" s="72"/>
      <c r="Y143" s="72"/>
      <c r="Z143" s="72"/>
    </row>
    <row r="144" ht="14.25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68"/>
      <c r="V144" s="68"/>
      <c r="W144" s="68"/>
      <c r="X144" s="72"/>
      <c r="Y144" s="72"/>
      <c r="Z144" s="72"/>
    </row>
    <row r="145" ht="14.25" customHeight="1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68"/>
      <c r="V145" s="68"/>
      <c r="W145" s="68"/>
      <c r="X145" s="72"/>
      <c r="Y145" s="72"/>
      <c r="Z145" s="72"/>
    </row>
    <row r="146" ht="14.25" customHeight="1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68"/>
      <c r="V146" s="68"/>
      <c r="W146" s="68"/>
      <c r="X146" s="72"/>
      <c r="Y146" s="72"/>
      <c r="Z146" s="72"/>
    </row>
    <row r="147" ht="14.25" customHeight="1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68"/>
      <c r="V147" s="68"/>
      <c r="W147" s="68"/>
      <c r="X147" s="72"/>
      <c r="Y147" s="72"/>
      <c r="Z147" s="72"/>
    </row>
    <row r="148" ht="14.25" customHeight="1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68"/>
      <c r="V148" s="68"/>
      <c r="W148" s="68"/>
      <c r="X148" s="72"/>
      <c r="Y148" s="72"/>
      <c r="Z148" s="72"/>
    </row>
    <row r="149" ht="14.25" customHeight="1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68"/>
      <c r="V149" s="68"/>
      <c r="W149" s="68"/>
      <c r="X149" s="72"/>
      <c r="Y149" s="72"/>
      <c r="Z149" s="72"/>
    </row>
    <row r="150" ht="14.25" customHeight="1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68"/>
      <c r="V150" s="68"/>
      <c r="W150" s="68"/>
      <c r="X150" s="72"/>
      <c r="Y150" s="72"/>
      <c r="Z150" s="72"/>
    </row>
    <row r="151" ht="14.25" customHeight="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68"/>
      <c r="V151" s="68"/>
      <c r="W151" s="68"/>
      <c r="X151" s="72"/>
      <c r="Y151" s="72"/>
      <c r="Z151" s="72"/>
    </row>
    <row r="152" ht="14.25" customHeight="1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68"/>
      <c r="V152" s="68"/>
      <c r="W152" s="68"/>
      <c r="X152" s="72"/>
      <c r="Y152" s="72"/>
      <c r="Z152" s="72"/>
    </row>
    <row r="153" ht="14.25" customHeight="1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68"/>
      <c r="V153" s="68"/>
      <c r="W153" s="68"/>
      <c r="X153" s="72"/>
      <c r="Y153" s="72"/>
      <c r="Z153" s="72"/>
    </row>
    <row r="154" ht="14.25" customHeight="1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68"/>
      <c r="V154" s="68"/>
      <c r="W154" s="68"/>
      <c r="X154" s="72"/>
      <c r="Y154" s="72"/>
      <c r="Z154" s="72"/>
    </row>
    <row r="155" ht="14.25" customHeight="1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68"/>
      <c r="V155" s="68"/>
      <c r="W155" s="68"/>
      <c r="X155" s="72"/>
      <c r="Y155" s="72"/>
      <c r="Z155" s="72"/>
    </row>
    <row r="156" ht="14.25" customHeight="1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68"/>
      <c r="V156" s="68"/>
      <c r="W156" s="68"/>
      <c r="X156" s="72"/>
      <c r="Y156" s="72"/>
      <c r="Z156" s="72"/>
    </row>
    <row r="157" ht="14.25" customHeight="1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68"/>
      <c r="V157" s="68"/>
      <c r="W157" s="68"/>
      <c r="X157" s="72"/>
      <c r="Y157" s="72"/>
      <c r="Z157" s="72"/>
    </row>
    <row r="158" ht="14.25" customHeight="1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68"/>
      <c r="V158" s="68"/>
      <c r="W158" s="68"/>
      <c r="X158" s="72"/>
      <c r="Y158" s="72"/>
      <c r="Z158" s="72"/>
    </row>
    <row r="159" ht="14.25" customHeight="1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68"/>
      <c r="V159" s="68"/>
      <c r="W159" s="68"/>
      <c r="X159" s="72"/>
      <c r="Y159" s="72"/>
      <c r="Z159" s="72"/>
    </row>
    <row r="160" ht="14.25" customHeight="1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68"/>
      <c r="V160" s="68"/>
      <c r="W160" s="68"/>
      <c r="X160" s="72"/>
      <c r="Y160" s="72"/>
      <c r="Z160" s="72"/>
    </row>
    <row r="161" ht="14.25" customHeight="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68"/>
      <c r="V161" s="68"/>
      <c r="W161" s="68"/>
      <c r="X161" s="72"/>
      <c r="Y161" s="72"/>
      <c r="Z161" s="72"/>
    </row>
    <row r="162" ht="14.25" customHeight="1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68"/>
      <c r="V162" s="68"/>
      <c r="W162" s="68"/>
      <c r="X162" s="72"/>
      <c r="Y162" s="72"/>
      <c r="Z162" s="72"/>
    </row>
    <row r="163" ht="14.25" customHeight="1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68"/>
      <c r="V163" s="68"/>
      <c r="W163" s="68"/>
      <c r="X163" s="72"/>
      <c r="Y163" s="72"/>
      <c r="Z163" s="72"/>
    </row>
    <row r="164" ht="14.25" customHeight="1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68"/>
      <c r="V164" s="68"/>
      <c r="W164" s="68"/>
      <c r="X164" s="72"/>
      <c r="Y164" s="72"/>
      <c r="Z164" s="72"/>
    </row>
    <row r="165" ht="14.25" customHeight="1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68"/>
      <c r="V165" s="68"/>
      <c r="W165" s="68"/>
      <c r="X165" s="72"/>
      <c r="Y165" s="72"/>
      <c r="Z165" s="72"/>
    </row>
    <row r="166" ht="14.25" customHeight="1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68"/>
      <c r="V166" s="68"/>
      <c r="W166" s="68"/>
      <c r="X166" s="72"/>
      <c r="Y166" s="72"/>
      <c r="Z166" s="72"/>
    </row>
    <row r="167" ht="14.25" customHeight="1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68"/>
      <c r="V167" s="68"/>
      <c r="W167" s="68"/>
      <c r="X167" s="72"/>
      <c r="Y167" s="72"/>
      <c r="Z167" s="72"/>
    </row>
    <row r="168" ht="14.25" customHeight="1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68"/>
      <c r="V168" s="68"/>
      <c r="W168" s="68"/>
      <c r="X168" s="72"/>
      <c r="Y168" s="72"/>
      <c r="Z168" s="72"/>
    </row>
    <row r="169" ht="14.25" customHeight="1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68"/>
      <c r="V169" s="68"/>
      <c r="W169" s="68"/>
      <c r="X169" s="72"/>
      <c r="Y169" s="72"/>
      <c r="Z169" s="72"/>
    </row>
    <row r="170" ht="14.25" customHeight="1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68"/>
      <c r="V170" s="68"/>
      <c r="W170" s="68"/>
      <c r="X170" s="72"/>
      <c r="Y170" s="72"/>
      <c r="Z170" s="72"/>
    </row>
    <row r="171" ht="14.25" customHeight="1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68"/>
      <c r="V171" s="68"/>
      <c r="W171" s="68"/>
      <c r="X171" s="72"/>
      <c r="Y171" s="72"/>
      <c r="Z171" s="72"/>
    </row>
    <row r="172" ht="14.25" customHeight="1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68"/>
      <c r="V172" s="68"/>
      <c r="W172" s="68"/>
      <c r="X172" s="72"/>
      <c r="Y172" s="72"/>
      <c r="Z172" s="72"/>
    </row>
    <row r="173" ht="14.25" customHeight="1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68"/>
      <c r="V173" s="68"/>
      <c r="W173" s="68"/>
      <c r="X173" s="72"/>
      <c r="Y173" s="72"/>
      <c r="Z173" s="72"/>
    </row>
    <row r="174" ht="14.25" customHeight="1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68"/>
      <c r="V174" s="68"/>
      <c r="W174" s="68"/>
      <c r="X174" s="72"/>
      <c r="Y174" s="72"/>
      <c r="Z174" s="72"/>
    </row>
    <row r="175" ht="14.25" customHeight="1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68"/>
      <c r="V175" s="68"/>
      <c r="W175" s="68"/>
      <c r="X175" s="72"/>
      <c r="Y175" s="72"/>
      <c r="Z175" s="72"/>
    </row>
    <row r="176" ht="14.25" customHeight="1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68"/>
      <c r="V176" s="68"/>
      <c r="W176" s="68"/>
      <c r="X176" s="72"/>
      <c r="Y176" s="72"/>
      <c r="Z176" s="72"/>
    </row>
    <row r="177" ht="14.25" customHeight="1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68"/>
      <c r="V177" s="68"/>
      <c r="W177" s="68"/>
      <c r="X177" s="72"/>
      <c r="Y177" s="72"/>
      <c r="Z177" s="72"/>
    </row>
    <row r="178" ht="14.25" customHeight="1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68"/>
      <c r="V178" s="68"/>
      <c r="W178" s="68"/>
      <c r="X178" s="72"/>
      <c r="Y178" s="72"/>
      <c r="Z178" s="72"/>
    </row>
    <row r="179" ht="14.25" customHeight="1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68"/>
      <c r="V179" s="68"/>
      <c r="W179" s="68"/>
      <c r="X179" s="72"/>
      <c r="Y179" s="72"/>
      <c r="Z179" s="72"/>
    </row>
    <row r="180" ht="14.25" customHeight="1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68"/>
      <c r="V180" s="68"/>
      <c r="W180" s="68"/>
      <c r="X180" s="72"/>
      <c r="Y180" s="72"/>
      <c r="Z180" s="72"/>
    </row>
    <row r="181" ht="14.25" customHeight="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68"/>
      <c r="V181" s="68"/>
      <c r="W181" s="68"/>
      <c r="X181" s="72"/>
      <c r="Y181" s="72"/>
      <c r="Z181" s="72"/>
    </row>
    <row r="182" ht="14.25" customHeight="1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68"/>
      <c r="V182" s="68"/>
      <c r="W182" s="68"/>
      <c r="X182" s="72"/>
      <c r="Y182" s="72"/>
      <c r="Z182" s="72"/>
    </row>
    <row r="183" ht="14.25" customHeight="1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68"/>
      <c r="V183" s="68"/>
      <c r="W183" s="68"/>
      <c r="X183" s="72"/>
      <c r="Y183" s="72"/>
      <c r="Z183" s="72"/>
    </row>
    <row r="184" ht="14.25" customHeight="1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68"/>
      <c r="V184" s="68"/>
      <c r="W184" s="68"/>
      <c r="X184" s="72"/>
      <c r="Y184" s="72"/>
      <c r="Z184" s="72"/>
    </row>
    <row r="185" ht="14.25" customHeight="1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68"/>
      <c r="V185" s="68"/>
      <c r="W185" s="68"/>
      <c r="X185" s="72"/>
      <c r="Y185" s="72"/>
      <c r="Z185" s="72"/>
    </row>
    <row r="186" ht="14.25" customHeight="1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68"/>
      <c r="V186" s="68"/>
      <c r="W186" s="68"/>
      <c r="X186" s="72"/>
      <c r="Y186" s="72"/>
      <c r="Z186" s="72"/>
    </row>
    <row r="187" ht="14.25" customHeight="1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68"/>
      <c r="V187" s="68"/>
      <c r="W187" s="68"/>
      <c r="X187" s="72"/>
      <c r="Y187" s="72"/>
      <c r="Z187" s="72"/>
    </row>
    <row r="188" ht="14.25" customHeight="1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68"/>
      <c r="V188" s="68"/>
      <c r="W188" s="68"/>
      <c r="X188" s="72"/>
      <c r="Y188" s="72"/>
      <c r="Z188" s="72"/>
    </row>
    <row r="189" ht="14.25" customHeight="1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68"/>
      <c r="V189" s="68"/>
      <c r="W189" s="68"/>
      <c r="X189" s="72"/>
      <c r="Y189" s="72"/>
      <c r="Z189" s="72"/>
    </row>
    <row r="190" ht="14.25" customHeight="1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68"/>
      <c r="V190" s="68"/>
      <c r="W190" s="68"/>
      <c r="X190" s="72"/>
      <c r="Y190" s="72"/>
      <c r="Z190" s="72"/>
    </row>
    <row r="191" ht="14.25" customHeight="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68"/>
      <c r="V191" s="68"/>
      <c r="W191" s="68"/>
      <c r="X191" s="72"/>
      <c r="Y191" s="72"/>
      <c r="Z191" s="72"/>
    </row>
    <row r="192" ht="14.25" customHeight="1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68"/>
      <c r="V192" s="68"/>
      <c r="W192" s="68"/>
      <c r="X192" s="72"/>
      <c r="Y192" s="72"/>
      <c r="Z192" s="72"/>
    </row>
    <row r="193" ht="14.25" customHeight="1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68"/>
      <c r="V193" s="68"/>
      <c r="W193" s="68"/>
      <c r="X193" s="72"/>
      <c r="Y193" s="72"/>
      <c r="Z193" s="72"/>
    </row>
    <row r="194" ht="14.25" customHeight="1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68"/>
      <c r="V194" s="68"/>
      <c r="W194" s="68"/>
      <c r="X194" s="72"/>
      <c r="Y194" s="72"/>
      <c r="Z194" s="72"/>
    </row>
    <row r="195" ht="14.25" customHeight="1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68"/>
      <c r="V195" s="68"/>
      <c r="W195" s="68"/>
      <c r="X195" s="72"/>
      <c r="Y195" s="72"/>
      <c r="Z195" s="72"/>
    </row>
    <row r="196" ht="14.25" customHeight="1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68"/>
      <c r="V196" s="68"/>
      <c r="W196" s="68"/>
      <c r="X196" s="72"/>
      <c r="Y196" s="72"/>
      <c r="Z196" s="72"/>
    </row>
    <row r="197" ht="14.25" customHeight="1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68"/>
      <c r="V197" s="68"/>
      <c r="W197" s="68"/>
      <c r="X197" s="72"/>
      <c r="Y197" s="72"/>
      <c r="Z197" s="72"/>
    </row>
    <row r="198" ht="14.25" customHeight="1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68"/>
      <c r="V198" s="68"/>
      <c r="W198" s="68"/>
      <c r="X198" s="72"/>
      <c r="Y198" s="72"/>
      <c r="Z198" s="72"/>
    </row>
    <row r="199" ht="14.25" customHeight="1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68"/>
      <c r="V199" s="68"/>
      <c r="W199" s="68"/>
      <c r="X199" s="72"/>
      <c r="Y199" s="72"/>
      <c r="Z199" s="72"/>
    </row>
    <row r="200" ht="14.25" customHeight="1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68"/>
      <c r="V200" s="68"/>
      <c r="W200" s="68"/>
      <c r="X200" s="72"/>
      <c r="Y200" s="72"/>
      <c r="Z200" s="72"/>
    </row>
    <row r="201" ht="14.25" customHeight="1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68"/>
      <c r="V201" s="68"/>
      <c r="W201" s="68"/>
      <c r="X201" s="72"/>
      <c r="Y201" s="72"/>
      <c r="Z201" s="72"/>
    </row>
    <row r="202" ht="14.25" customHeight="1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68"/>
      <c r="V202" s="68"/>
      <c r="W202" s="68"/>
      <c r="X202" s="72"/>
      <c r="Y202" s="72"/>
      <c r="Z202" s="72"/>
    </row>
    <row r="203" ht="14.25" customHeight="1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68"/>
      <c r="V203" s="68"/>
      <c r="W203" s="68"/>
      <c r="X203" s="72"/>
      <c r="Y203" s="72"/>
      <c r="Z203" s="72"/>
    </row>
    <row r="204" ht="14.25" customHeight="1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68"/>
      <c r="V204" s="68"/>
      <c r="W204" s="68"/>
      <c r="X204" s="72"/>
      <c r="Y204" s="72"/>
      <c r="Z204" s="72"/>
    </row>
    <row r="205" ht="14.25" customHeight="1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68"/>
      <c r="V205" s="68"/>
      <c r="W205" s="68"/>
      <c r="X205" s="72"/>
      <c r="Y205" s="72"/>
      <c r="Z205" s="72"/>
    </row>
    <row r="206" ht="14.25" customHeight="1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68"/>
      <c r="V206" s="68"/>
      <c r="W206" s="68"/>
      <c r="X206" s="72"/>
      <c r="Y206" s="72"/>
      <c r="Z206" s="72"/>
    </row>
    <row r="207" ht="14.25" customHeight="1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68"/>
      <c r="V207" s="68"/>
      <c r="W207" s="68"/>
      <c r="X207" s="72"/>
      <c r="Y207" s="72"/>
      <c r="Z207" s="72"/>
    </row>
    <row r="208" ht="14.25" customHeight="1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68"/>
      <c r="V208" s="68"/>
      <c r="W208" s="68"/>
      <c r="X208" s="72"/>
      <c r="Y208" s="72"/>
      <c r="Z208" s="72"/>
    </row>
    <row r="209" ht="14.25" customHeight="1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68"/>
      <c r="V209" s="68"/>
      <c r="W209" s="68"/>
      <c r="X209" s="72"/>
      <c r="Y209" s="72"/>
      <c r="Z209" s="72"/>
    </row>
    <row r="210" ht="14.25" customHeight="1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68"/>
      <c r="V210" s="68"/>
      <c r="W210" s="68"/>
      <c r="X210" s="72"/>
      <c r="Y210" s="72"/>
      <c r="Z210" s="72"/>
    </row>
    <row r="211" ht="14.25" customHeight="1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68"/>
      <c r="V211" s="68"/>
      <c r="W211" s="68"/>
      <c r="X211" s="72"/>
      <c r="Y211" s="72"/>
      <c r="Z211" s="72"/>
    </row>
    <row r="212" ht="14.25" customHeight="1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68"/>
      <c r="V212" s="68"/>
      <c r="W212" s="68"/>
      <c r="X212" s="72"/>
      <c r="Y212" s="72"/>
      <c r="Z212" s="72"/>
    </row>
    <row r="213" ht="14.25" customHeight="1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68"/>
      <c r="V213" s="68"/>
      <c r="W213" s="68"/>
      <c r="X213" s="72"/>
      <c r="Y213" s="72"/>
      <c r="Z213" s="72"/>
    </row>
    <row r="214" ht="14.25" customHeight="1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68"/>
      <c r="V214" s="68"/>
      <c r="W214" s="68"/>
      <c r="X214" s="72"/>
      <c r="Y214" s="72"/>
      <c r="Z214" s="72"/>
    </row>
    <row r="215" ht="14.25" customHeight="1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68"/>
      <c r="V215" s="68"/>
      <c r="W215" s="68"/>
      <c r="X215" s="72"/>
      <c r="Y215" s="72"/>
      <c r="Z215" s="72"/>
    </row>
    <row r="216" ht="14.25" customHeight="1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68"/>
      <c r="V216" s="68"/>
      <c r="W216" s="68"/>
      <c r="X216" s="72"/>
      <c r="Y216" s="72"/>
      <c r="Z216" s="72"/>
    </row>
    <row r="217" ht="14.25" customHeight="1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68"/>
      <c r="V217" s="68"/>
      <c r="W217" s="68"/>
      <c r="X217" s="72"/>
      <c r="Y217" s="72"/>
      <c r="Z217" s="72"/>
    </row>
    <row r="218" ht="14.25" customHeight="1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68"/>
      <c r="V218" s="68"/>
      <c r="W218" s="68"/>
      <c r="X218" s="72"/>
      <c r="Y218" s="72"/>
      <c r="Z218" s="72"/>
    </row>
    <row r="219" ht="14.25" customHeight="1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68"/>
      <c r="V219" s="68"/>
      <c r="W219" s="68"/>
      <c r="X219" s="72"/>
      <c r="Y219" s="72"/>
      <c r="Z219" s="72"/>
    </row>
    <row r="220" ht="14.25" customHeight="1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68"/>
      <c r="V220" s="68"/>
      <c r="W220" s="68"/>
      <c r="X220" s="72"/>
      <c r="Y220" s="72"/>
      <c r="Z220" s="72"/>
    </row>
    <row r="221" ht="14.25" customHeight="1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68"/>
      <c r="V221" s="68"/>
      <c r="W221" s="68"/>
      <c r="X221" s="72"/>
      <c r="Y221" s="72"/>
      <c r="Z221" s="72"/>
    </row>
    <row r="222" ht="14.25" customHeight="1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68"/>
      <c r="V222" s="68"/>
      <c r="W222" s="68"/>
      <c r="X222" s="72"/>
      <c r="Y222" s="72"/>
      <c r="Z222" s="72"/>
    </row>
    <row r="223" ht="14.25" customHeight="1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68"/>
      <c r="V223" s="68"/>
      <c r="W223" s="68"/>
      <c r="X223" s="72"/>
      <c r="Y223" s="72"/>
      <c r="Z223" s="72"/>
    </row>
    <row r="224" ht="14.25" customHeight="1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68"/>
      <c r="V224" s="68"/>
      <c r="W224" s="68"/>
      <c r="X224" s="72"/>
      <c r="Y224" s="72"/>
      <c r="Z224" s="72"/>
    </row>
    <row r="225" ht="14.25" customHeight="1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68"/>
      <c r="V225" s="68"/>
      <c r="W225" s="68"/>
      <c r="X225" s="72"/>
      <c r="Y225" s="72"/>
      <c r="Z225" s="72"/>
    </row>
    <row r="226" ht="14.25" customHeight="1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68"/>
      <c r="V226" s="68"/>
      <c r="W226" s="68"/>
      <c r="X226" s="72"/>
      <c r="Y226" s="72"/>
      <c r="Z226" s="72"/>
    </row>
    <row r="227" ht="14.25" customHeight="1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68"/>
      <c r="V227" s="68"/>
      <c r="W227" s="68"/>
      <c r="X227" s="72"/>
      <c r="Y227" s="72"/>
      <c r="Z227" s="72"/>
    </row>
    <row r="228" ht="14.25" customHeight="1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68"/>
      <c r="V228" s="68"/>
      <c r="W228" s="68"/>
      <c r="X228" s="72"/>
      <c r="Y228" s="72"/>
      <c r="Z228" s="72"/>
    </row>
    <row r="229" ht="14.25" customHeight="1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68"/>
      <c r="V229" s="68"/>
      <c r="W229" s="68"/>
      <c r="X229" s="72"/>
      <c r="Y229" s="72"/>
      <c r="Z229" s="72"/>
    </row>
    <row r="230" ht="14.25" customHeight="1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68"/>
      <c r="V230" s="68"/>
      <c r="W230" s="68"/>
      <c r="X230" s="72"/>
      <c r="Y230" s="72"/>
      <c r="Z230" s="72"/>
    </row>
    <row r="231" ht="14.25" customHeight="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68"/>
      <c r="V231" s="68"/>
      <c r="W231" s="68"/>
      <c r="X231" s="72"/>
      <c r="Y231" s="72"/>
      <c r="Z231" s="72"/>
    </row>
    <row r="232" ht="14.25" customHeight="1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68"/>
      <c r="V232" s="68"/>
      <c r="W232" s="68"/>
      <c r="X232" s="72"/>
      <c r="Y232" s="72"/>
      <c r="Z232" s="72"/>
    </row>
    <row r="233" ht="14.25" customHeight="1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68"/>
      <c r="V233" s="68"/>
      <c r="W233" s="68"/>
      <c r="X233" s="72"/>
      <c r="Y233" s="72"/>
      <c r="Z233" s="72"/>
    </row>
    <row r="234" ht="14.25" customHeight="1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68"/>
      <c r="V234" s="68"/>
      <c r="W234" s="68"/>
      <c r="X234" s="72"/>
      <c r="Y234" s="72"/>
      <c r="Z234" s="72"/>
    </row>
    <row r="235" ht="14.25" customHeight="1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68"/>
      <c r="V235" s="68"/>
      <c r="W235" s="68"/>
      <c r="X235" s="72"/>
      <c r="Y235" s="72"/>
      <c r="Z235" s="72"/>
    </row>
    <row r="236" ht="14.25" customHeight="1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68"/>
      <c r="V236" s="68"/>
      <c r="W236" s="68"/>
      <c r="X236" s="72"/>
      <c r="Y236" s="72"/>
      <c r="Z236" s="72"/>
    </row>
    <row r="237" ht="14.25" customHeight="1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68"/>
      <c r="V237" s="68"/>
      <c r="W237" s="68"/>
      <c r="X237" s="72"/>
      <c r="Y237" s="72"/>
      <c r="Z237" s="72"/>
    </row>
    <row r="238" ht="14.25" customHeight="1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68"/>
      <c r="V238" s="68"/>
      <c r="W238" s="68"/>
      <c r="X238" s="72"/>
      <c r="Y238" s="72"/>
      <c r="Z238" s="72"/>
    </row>
    <row r="239" ht="14.25" customHeight="1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68"/>
      <c r="V239" s="68"/>
      <c r="W239" s="68"/>
      <c r="X239" s="72"/>
      <c r="Y239" s="72"/>
      <c r="Z239" s="72"/>
    </row>
    <row r="240" ht="14.25" customHeight="1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68"/>
      <c r="V240" s="68"/>
      <c r="W240" s="68"/>
      <c r="X240" s="72"/>
      <c r="Y240" s="72"/>
      <c r="Z240" s="72"/>
    </row>
    <row r="241" ht="14.25" customHeight="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68"/>
      <c r="V241" s="68"/>
      <c r="W241" s="68"/>
      <c r="X241" s="72"/>
      <c r="Y241" s="72"/>
      <c r="Z241" s="72"/>
    </row>
    <row r="242" ht="14.25" customHeight="1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68"/>
      <c r="V242" s="68"/>
      <c r="W242" s="68"/>
      <c r="X242" s="72"/>
      <c r="Y242" s="72"/>
      <c r="Z242" s="72"/>
    </row>
    <row r="243" ht="14.25" customHeight="1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68"/>
      <c r="V243" s="68"/>
      <c r="W243" s="68"/>
      <c r="X243" s="72"/>
      <c r="Y243" s="72"/>
      <c r="Z243" s="72"/>
    </row>
    <row r="244" ht="14.25" customHeight="1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68"/>
      <c r="V244" s="68"/>
      <c r="W244" s="68"/>
      <c r="X244" s="72"/>
      <c r="Y244" s="72"/>
      <c r="Z244" s="72"/>
    </row>
    <row r="245" ht="14.25" customHeight="1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68"/>
      <c r="V245" s="68"/>
      <c r="W245" s="68"/>
      <c r="X245" s="72"/>
      <c r="Y245" s="72"/>
      <c r="Z245" s="72"/>
    </row>
    <row r="246" ht="14.25" customHeight="1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68"/>
      <c r="V246" s="68"/>
      <c r="W246" s="68"/>
      <c r="X246" s="72"/>
      <c r="Y246" s="72"/>
      <c r="Z246" s="72"/>
    </row>
    <row r="247" ht="14.25" customHeight="1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68"/>
      <c r="V247" s="68"/>
      <c r="W247" s="68"/>
      <c r="X247" s="72"/>
      <c r="Y247" s="72"/>
      <c r="Z247" s="72"/>
    </row>
    <row r="248" ht="14.25" customHeight="1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68"/>
      <c r="V248" s="68"/>
      <c r="W248" s="68"/>
      <c r="X248" s="72"/>
      <c r="Y248" s="72"/>
      <c r="Z248" s="72"/>
    </row>
    <row r="249" ht="14.25" customHeight="1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68"/>
      <c r="V249" s="68"/>
      <c r="W249" s="68"/>
      <c r="X249" s="72"/>
      <c r="Y249" s="72"/>
      <c r="Z249" s="72"/>
    </row>
    <row r="250" ht="14.25" customHeight="1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68"/>
      <c r="V250" s="68"/>
      <c r="W250" s="68"/>
      <c r="X250" s="72"/>
      <c r="Y250" s="72"/>
      <c r="Z250" s="72"/>
    </row>
    <row r="251" ht="14.25" customHeight="1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68"/>
      <c r="V251" s="68"/>
      <c r="W251" s="68"/>
      <c r="X251" s="72"/>
      <c r="Y251" s="72"/>
      <c r="Z251" s="72"/>
    </row>
    <row r="252" ht="14.25" customHeight="1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68"/>
      <c r="V252" s="68"/>
      <c r="W252" s="68"/>
      <c r="X252" s="72"/>
      <c r="Y252" s="72"/>
      <c r="Z252" s="72"/>
    </row>
    <row r="253" ht="14.25" customHeight="1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68"/>
      <c r="V253" s="68"/>
      <c r="W253" s="68"/>
      <c r="X253" s="72"/>
      <c r="Y253" s="72"/>
      <c r="Z253" s="72"/>
    </row>
    <row r="254" ht="14.25" customHeight="1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68"/>
      <c r="V254" s="68"/>
      <c r="W254" s="68"/>
      <c r="X254" s="72"/>
      <c r="Y254" s="72"/>
      <c r="Z254" s="72"/>
    </row>
    <row r="255" ht="14.25" customHeight="1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68"/>
      <c r="V255" s="68"/>
      <c r="W255" s="68"/>
      <c r="X255" s="72"/>
      <c r="Y255" s="72"/>
      <c r="Z255" s="72"/>
    </row>
    <row r="256" ht="14.25" customHeight="1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68"/>
      <c r="V256" s="68"/>
      <c r="W256" s="68"/>
      <c r="X256" s="72"/>
      <c r="Y256" s="72"/>
      <c r="Z256" s="72"/>
    </row>
    <row r="257" ht="14.25" customHeight="1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68"/>
      <c r="V257" s="68"/>
      <c r="W257" s="68"/>
      <c r="X257" s="72"/>
      <c r="Y257" s="72"/>
      <c r="Z257" s="72"/>
    </row>
    <row r="258" ht="14.25" customHeight="1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68"/>
      <c r="V258" s="68"/>
      <c r="W258" s="68"/>
      <c r="X258" s="72"/>
      <c r="Y258" s="72"/>
      <c r="Z258" s="72"/>
    </row>
    <row r="259" ht="14.25" customHeight="1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68"/>
      <c r="V259" s="68"/>
      <c r="W259" s="68"/>
      <c r="X259" s="72"/>
      <c r="Y259" s="72"/>
      <c r="Z259" s="72"/>
    </row>
    <row r="260" ht="14.25" customHeight="1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68"/>
      <c r="V260" s="68"/>
      <c r="W260" s="68"/>
      <c r="X260" s="72"/>
      <c r="Y260" s="72"/>
      <c r="Z260" s="72"/>
    </row>
    <row r="261" ht="14.25" customHeight="1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68"/>
      <c r="V261" s="68"/>
      <c r="W261" s="68"/>
      <c r="X261" s="72"/>
      <c r="Y261" s="72"/>
      <c r="Z261" s="72"/>
    </row>
    <row r="262" ht="14.25" customHeight="1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68"/>
      <c r="V262" s="68"/>
      <c r="W262" s="68"/>
      <c r="X262" s="72"/>
      <c r="Y262" s="72"/>
      <c r="Z262" s="72"/>
    </row>
    <row r="263" ht="14.25" customHeight="1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68"/>
      <c r="V263" s="68"/>
      <c r="W263" s="68"/>
      <c r="X263" s="72"/>
      <c r="Y263" s="72"/>
      <c r="Z263" s="72"/>
    </row>
    <row r="264" ht="14.25" customHeight="1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68"/>
      <c r="V264" s="68"/>
      <c r="W264" s="68"/>
      <c r="X264" s="72"/>
      <c r="Y264" s="72"/>
      <c r="Z264" s="72"/>
    </row>
    <row r="265" ht="14.25" customHeight="1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68"/>
      <c r="V265" s="68"/>
      <c r="W265" s="68"/>
      <c r="X265" s="72"/>
      <c r="Y265" s="72"/>
      <c r="Z265" s="72"/>
    </row>
    <row r="266" ht="14.25" customHeight="1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68"/>
      <c r="V266" s="68"/>
      <c r="W266" s="68"/>
      <c r="X266" s="72"/>
      <c r="Y266" s="72"/>
      <c r="Z266" s="72"/>
    </row>
    <row r="267" ht="14.25" customHeight="1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68"/>
      <c r="V267" s="68"/>
      <c r="W267" s="68"/>
      <c r="X267" s="72"/>
      <c r="Y267" s="72"/>
      <c r="Z267" s="72"/>
    </row>
    <row r="268" ht="14.25" customHeight="1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68"/>
      <c r="V268" s="68"/>
      <c r="W268" s="68"/>
      <c r="X268" s="72"/>
      <c r="Y268" s="72"/>
      <c r="Z268" s="72"/>
    </row>
    <row r="269" ht="14.25" customHeight="1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68"/>
      <c r="V269" s="68"/>
      <c r="W269" s="68"/>
      <c r="X269" s="72"/>
      <c r="Y269" s="72"/>
      <c r="Z269" s="72"/>
    </row>
    <row r="270" ht="14.25" customHeight="1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68"/>
      <c r="V270" s="68"/>
      <c r="W270" s="68"/>
      <c r="X270" s="72"/>
      <c r="Y270" s="72"/>
      <c r="Z270" s="72"/>
    </row>
    <row r="271" ht="14.25" customHeight="1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68"/>
      <c r="V271" s="68"/>
      <c r="W271" s="68"/>
      <c r="X271" s="72"/>
      <c r="Y271" s="72"/>
      <c r="Z271" s="72"/>
    </row>
    <row r="272" ht="14.25" customHeight="1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68"/>
      <c r="V272" s="68"/>
      <c r="W272" s="68"/>
      <c r="X272" s="72"/>
      <c r="Y272" s="72"/>
      <c r="Z272" s="72"/>
    </row>
    <row r="273" ht="14.25" customHeight="1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68"/>
      <c r="V273" s="68"/>
      <c r="W273" s="68"/>
      <c r="X273" s="72"/>
      <c r="Y273" s="72"/>
      <c r="Z273" s="72"/>
    </row>
    <row r="274" ht="14.25" customHeight="1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68"/>
      <c r="V274" s="68"/>
      <c r="W274" s="68"/>
      <c r="X274" s="72"/>
      <c r="Y274" s="72"/>
      <c r="Z274" s="72"/>
    </row>
    <row r="275" ht="14.25" customHeight="1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68"/>
      <c r="V275" s="68"/>
      <c r="W275" s="68"/>
      <c r="X275" s="72"/>
      <c r="Y275" s="72"/>
      <c r="Z275" s="72"/>
    </row>
    <row r="276" ht="14.25" customHeight="1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68"/>
      <c r="V276" s="68"/>
      <c r="W276" s="68"/>
      <c r="X276" s="72"/>
      <c r="Y276" s="72"/>
      <c r="Z276" s="72"/>
    </row>
    <row r="277" ht="14.25" customHeight="1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68"/>
      <c r="V277" s="68"/>
      <c r="W277" s="68"/>
      <c r="X277" s="72"/>
      <c r="Y277" s="72"/>
      <c r="Z277" s="72"/>
    </row>
    <row r="278" ht="14.25" customHeight="1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68"/>
      <c r="V278" s="68"/>
      <c r="W278" s="68"/>
      <c r="X278" s="72"/>
      <c r="Y278" s="72"/>
      <c r="Z278" s="72"/>
    </row>
    <row r="279" ht="14.25" customHeight="1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68"/>
      <c r="V279" s="68"/>
      <c r="W279" s="68"/>
      <c r="X279" s="72"/>
      <c r="Y279" s="72"/>
      <c r="Z279" s="72"/>
    </row>
    <row r="280" ht="14.25" customHeight="1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68"/>
      <c r="V280" s="68"/>
      <c r="W280" s="68"/>
      <c r="X280" s="72"/>
      <c r="Y280" s="72"/>
      <c r="Z280" s="72"/>
    </row>
    <row r="281" ht="14.25" customHeight="1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68"/>
      <c r="V281" s="68"/>
      <c r="W281" s="68"/>
      <c r="X281" s="72"/>
      <c r="Y281" s="72"/>
      <c r="Z281" s="72"/>
    </row>
    <row r="282" ht="14.25" customHeight="1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68"/>
      <c r="V282" s="68"/>
      <c r="W282" s="68"/>
      <c r="X282" s="72"/>
      <c r="Y282" s="72"/>
      <c r="Z282" s="72"/>
    </row>
    <row r="283" ht="14.25" customHeight="1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68"/>
      <c r="V283" s="68"/>
      <c r="W283" s="68"/>
      <c r="X283" s="72"/>
      <c r="Y283" s="72"/>
      <c r="Z283" s="72"/>
    </row>
    <row r="284" ht="14.25" customHeight="1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68"/>
      <c r="V284" s="68"/>
      <c r="W284" s="68"/>
      <c r="X284" s="72"/>
      <c r="Y284" s="72"/>
      <c r="Z284" s="72"/>
    </row>
    <row r="285" ht="14.25" customHeight="1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68"/>
      <c r="V285" s="68"/>
      <c r="W285" s="68"/>
      <c r="X285" s="72"/>
      <c r="Y285" s="72"/>
      <c r="Z285" s="72"/>
    </row>
    <row r="286" ht="14.25" customHeight="1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68"/>
      <c r="V286" s="68"/>
      <c r="W286" s="68"/>
      <c r="X286" s="72"/>
      <c r="Y286" s="72"/>
      <c r="Z286" s="72"/>
    </row>
    <row r="287" ht="14.25" customHeight="1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68"/>
      <c r="V287" s="68"/>
      <c r="W287" s="68"/>
      <c r="X287" s="72"/>
      <c r="Y287" s="72"/>
      <c r="Z287" s="72"/>
    </row>
    <row r="288" ht="14.25" customHeight="1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68"/>
      <c r="V288" s="68"/>
      <c r="W288" s="68"/>
      <c r="X288" s="72"/>
      <c r="Y288" s="72"/>
      <c r="Z288" s="72"/>
    </row>
    <row r="289" ht="14.25" customHeight="1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68"/>
      <c r="V289" s="68"/>
      <c r="W289" s="68"/>
      <c r="X289" s="72"/>
      <c r="Y289" s="72"/>
      <c r="Z289" s="72"/>
    </row>
    <row r="290" ht="14.25" customHeight="1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68"/>
      <c r="V290" s="68"/>
      <c r="W290" s="68"/>
      <c r="X290" s="72"/>
      <c r="Y290" s="72"/>
      <c r="Z290" s="72"/>
    </row>
  </sheetData>
  <mergeCells count="11">
    <mergeCell ref="C5:E5"/>
    <mergeCell ref="F5:H5"/>
    <mergeCell ref="I5:K5"/>
    <mergeCell ref="L5:N5"/>
    <mergeCell ref="O5:Q5"/>
    <mergeCell ref="R5:T5"/>
    <mergeCell ref="U5:W5"/>
    <mergeCell ref="X5:Z5"/>
    <mergeCell ref="A1:Z3"/>
    <mergeCell ref="A4:Z4"/>
    <mergeCell ref="A5:B5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46.0"/>
    <col customWidth="1" min="3" max="4" width="5.71"/>
    <col customWidth="1" min="5" max="5" width="5.57"/>
    <col customWidth="1" min="6" max="7" width="5.71"/>
    <col customWidth="1" min="8" max="8" width="5.57"/>
    <col customWidth="1" min="9" max="10" width="5.71"/>
    <col customWidth="1" min="11" max="11" width="5.57"/>
    <col customWidth="1" min="12" max="13" width="5.71"/>
    <col customWidth="1" min="14" max="14" width="5.57"/>
    <col customWidth="1" min="15" max="16" width="5.71"/>
    <col customWidth="1" min="17" max="17" width="5.57"/>
    <col customWidth="1" min="18" max="19" width="5.71"/>
    <col customWidth="1" min="20" max="20" width="5.57"/>
    <col customWidth="1" min="21" max="22" width="5.71"/>
    <col customWidth="1" min="23" max="23" width="5.57"/>
    <col customWidth="1" min="24" max="25" width="12.14"/>
    <col customWidth="1" min="26" max="26" width="5.57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ht="14.25" customHeight="1">
      <c r="A2" s="4"/>
      <c r="Z2" s="5"/>
    </row>
    <row r="3" ht="14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</row>
    <row r="4" ht="40.5" customHeight="1">
      <c r="A4" s="9" t="s">
        <v>103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</row>
    <row r="5" ht="14.25" customHeight="1">
      <c r="A5" s="12" t="s">
        <v>2</v>
      </c>
      <c r="B5" s="11"/>
      <c r="C5" s="13" t="s">
        <v>3</v>
      </c>
      <c r="D5" s="10"/>
      <c r="E5" s="11"/>
      <c r="F5" s="14" t="s">
        <v>4</v>
      </c>
      <c r="G5" s="10"/>
      <c r="H5" s="11"/>
      <c r="I5" s="15" t="s">
        <v>5</v>
      </c>
      <c r="J5" s="10"/>
      <c r="K5" s="11"/>
      <c r="L5" s="16" t="s">
        <v>6</v>
      </c>
      <c r="M5" s="10"/>
      <c r="N5" s="11"/>
      <c r="O5" s="17" t="s">
        <v>7</v>
      </c>
      <c r="P5" s="10"/>
      <c r="Q5" s="11"/>
      <c r="R5" s="12" t="s">
        <v>8</v>
      </c>
      <c r="S5" s="10"/>
      <c r="T5" s="11"/>
      <c r="U5" s="18" t="s">
        <v>9</v>
      </c>
      <c r="V5" s="10"/>
      <c r="W5" s="11"/>
      <c r="X5" s="19" t="s">
        <v>10</v>
      </c>
      <c r="Y5" s="10"/>
      <c r="Z5" s="11"/>
    </row>
    <row r="6" ht="14.25" customHeight="1">
      <c r="A6" s="21" t="s">
        <v>11</v>
      </c>
      <c r="B6" s="21" t="s">
        <v>12</v>
      </c>
      <c r="C6" s="22" t="s">
        <v>13</v>
      </c>
      <c r="D6" s="22" t="s">
        <v>14</v>
      </c>
      <c r="E6" s="22" t="s">
        <v>15</v>
      </c>
      <c r="F6" s="22" t="s">
        <v>13</v>
      </c>
      <c r="G6" s="22" t="s">
        <v>14</v>
      </c>
      <c r="H6" s="22" t="s">
        <v>15</v>
      </c>
      <c r="I6" s="22" t="s">
        <v>13</v>
      </c>
      <c r="J6" s="22" t="s">
        <v>14</v>
      </c>
      <c r="K6" s="22" t="s">
        <v>15</v>
      </c>
      <c r="L6" s="22" t="s">
        <v>13</v>
      </c>
      <c r="M6" s="22" t="s">
        <v>14</v>
      </c>
      <c r="N6" s="22" t="s">
        <v>15</v>
      </c>
      <c r="O6" s="22" t="s">
        <v>13</v>
      </c>
      <c r="P6" s="22" t="s">
        <v>14</v>
      </c>
      <c r="Q6" s="22" t="s">
        <v>15</v>
      </c>
      <c r="R6" s="22" t="s">
        <v>13</v>
      </c>
      <c r="S6" s="22" t="s">
        <v>14</v>
      </c>
      <c r="T6" s="22" t="s">
        <v>15</v>
      </c>
      <c r="U6" s="22" t="s">
        <v>13</v>
      </c>
      <c r="V6" s="22" t="s">
        <v>14</v>
      </c>
      <c r="W6" s="22" t="s">
        <v>15</v>
      </c>
      <c r="X6" s="22" t="s">
        <v>13</v>
      </c>
      <c r="Y6" s="22" t="s">
        <v>14</v>
      </c>
      <c r="Z6" s="22" t="s">
        <v>15</v>
      </c>
    </row>
    <row r="7" ht="14.25" customHeight="1">
      <c r="A7" s="23"/>
      <c r="B7" s="23" t="s">
        <v>16</v>
      </c>
      <c r="C7" s="24">
        <v>0.0</v>
      </c>
      <c r="D7" s="24">
        <v>0.0</v>
      </c>
      <c r="E7" s="24">
        <v>0.0</v>
      </c>
      <c r="F7" s="24">
        <v>1.0</v>
      </c>
      <c r="G7" s="24">
        <v>0.0</v>
      </c>
      <c r="H7" s="24">
        <v>0.0</v>
      </c>
      <c r="I7" s="24">
        <v>1.0</v>
      </c>
      <c r="J7" s="24">
        <v>1.0</v>
      </c>
      <c r="K7" s="24">
        <v>0.0</v>
      </c>
      <c r="L7" s="24">
        <v>0.0</v>
      </c>
      <c r="M7" s="24">
        <v>0.0</v>
      </c>
      <c r="N7" s="24">
        <v>0.0</v>
      </c>
      <c r="O7" s="24">
        <v>1.0</v>
      </c>
      <c r="P7" s="24">
        <v>1.0</v>
      </c>
      <c r="Q7" s="24">
        <v>0.0</v>
      </c>
      <c r="R7" s="24">
        <v>1.0</v>
      </c>
      <c r="S7" s="24"/>
      <c r="T7" s="24">
        <v>0.0</v>
      </c>
      <c r="U7" s="25" t="str">
        <f t="shared" ref="U7:U47" si="1">(C7+F7+I7+L7+O7+R7)</f>
        <v>4</v>
      </c>
      <c r="V7" s="25" t="str">
        <f>(D7+G7+J7+M7+P7)</f>
        <v>2</v>
      </c>
      <c r="W7" s="25" t="str">
        <f>(E7+H7+K7+N7+Q7+T7)</f>
        <v>0</v>
      </c>
      <c r="X7" s="24" t="str">
        <f t="shared" ref="X7:X90" si="3">(U7*100/4)</f>
        <v>100</v>
      </c>
      <c r="Y7" s="24" t="str">
        <f t="shared" ref="Y7:Y90" si="4">(V7*100/2)</f>
        <v>100</v>
      </c>
      <c r="Z7" s="24"/>
    </row>
    <row r="8" ht="14.25" customHeight="1">
      <c r="A8" s="27">
        <v>1.0</v>
      </c>
      <c r="B8" s="28" t="s">
        <v>17</v>
      </c>
      <c r="C8" s="29">
        <v>0.0</v>
      </c>
      <c r="D8" s="29">
        <v>0.0</v>
      </c>
      <c r="E8" s="29">
        <v>0.0</v>
      </c>
      <c r="F8" s="30">
        <v>0.0</v>
      </c>
      <c r="G8" s="31">
        <v>0.0</v>
      </c>
      <c r="H8" s="31">
        <v>0.0</v>
      </c>
      <c r="I8" s="32">
        <v>1.0</v>
      </c>
      <c r="J8" s="32">
        <v>1.0</v>
      </c>
      <c r="K8" s="32">
        <v>0.0</v>
      </c>
      <c r="L8" s="24">
        <v>0.0</v>
      </c>
      <c r="M8" s="24">
        <v>0.0</v>
      </c>
      <c r="N8" s="24">
        <v>0.0</v>
      </c>
      <c r="O8" s="32">
        <v>1.0</v>
      </c>
      <c r="P8" s="32">
        <v>1.0</v>
      </c>
      <c r="Q8" s="32">
        <v>0.0</v>
      </c>
      <c r="R8" s="36">
        <v>0.0</v>
      </c>
      <c r="S8" s="36"/>
      <c r="T8" s="36">
        <v>0.0</v>
      </c>
      <c r="U8" s="37" t="str">
        <f t="shared" si="1"/>
        <v>2</v>
      </c>
      <c r="V8" s="37" t="str">
        <f t="shared" ref="V8:W8" si="2">(D8+G8+J8+M8+P8+S8)</f>
        <v>2</v>
      </c>
      <c r="W8" s="37" t="str">
        <f t="shared" si="2"/>
        <v>0</v>
      </c>
      <c r="X8" s="24" t="str">
        <f t="shared" si="3"/>
        <v>50</v>
      </c>
      <c r="Y8" s="24" t="str">
        <f t="shared" si="4"/>
        <v>100</v>
      </c>
      <c r="Z8" s="75" t="str">
        <f t="shared" ref="Z8:Z47" si="6">(W8*100/4)</f>
        <v>0</v>
      </c>
    </row>
    <row r="9" ht="14.25" customHeight="1">
      <c r="A9" s="27">
        <v>2.0</v>
      </c>
      <c r="B9" s="28" t="s">
        <v>18</v>
      </c>
      <c r="C9" s="29">
        <v>0.0</v>
      </c>
      <c r="D9" s="29">
        <v>0.0</v>
      </c>
      <c r="E9" s="29">
        <v>0.0</v>
      </c>
      <c r="F9" s="31">
        <v>0.0</v>
      </c>
      <c r="G9" s="30">
        <v>0.0</v>
      </c>
      <c r="H9" s="31">
        <v>0.0</v>
      </c>
      <c r="I9" s="32">
        <v>1.0</v>
      </c>
      <c r="J9" s="32">
        <v>1.0</v>
      </c>
      <c r="K9" s="32">
        <v>0.0</v>
      </c>
      <c r="L9" s="24">
        <v>0.0</v>
      </c>
      <c r="M9" s="24">
        <v>0.0</v>
      </c>
      <c r="N9" s="24">
        <v>0.0</v>
      </c>
      <c r="O9" s="32">
        <v>1.0</v>
      </c>
      <c r="P9" s="32">
        <v>1.0</v>
      </c>
      <c r="Q9" s="32">
        <v>0.0</v>
      </c>
      <c r="R9" s="36">
        <v>0.0</v>
      </c>
      <c r="S9" s="36"/>
      <c r="T9" s="36">
        <v>0.0</v>
      </c>
      <c r="U9" s="37" t="str">
        <f t="shared" si="1"/>
        <v>2</v>
      </c>
      <c r="V9" s="37" t="str">
        <f t="shared" ref="V9:W9" si="5">(D9+G9+J9+M9+P9+S9)</f>
        <v>2</v>
      </c>
      <c r="W9" s="37" t="str">
        <f t="shared" si="5"/>
        <v>0</v>
      </c>
      <c r="X9" s="24" t="str">
        <f t="shared" si="3"/>
        <v>50</v>
      </c>
      <c r="Y9" s="24" t="str">
        <f t="shared" si="4"/>
        <v>100</v>
      </c>
      <c r="Z9" s="75" t="str">
        <f t="shared" si="6"/>
        <v>0</v>
      </c>
    </row>
    <row r="10" ht="14.25" customHeight="1">
      <c r="A10" s="27">
        <v>3.0</v>
      </c>
      <c r="B10" s="28" t="s">
        <v>19</v>
      </c>
      <c r="C10" s="29">
        <v>0.0</v>
      </c>
      <c r="D10" s="29">
        <v>0.0</v>
      </c>
      <c r="E10" s="29">
        <v>0.0</v>
      </c>
      <c r="F10" s="30">
        <v>0.0</v>
      </c>
      <c r="G10" s="30">
        <v>0.0</v>
      </c>
      <c r="H10" s="30">
        <v>0.0</v>
      </c>
      <c r="I10" s="32">
        <v>1.0</v>
      </c>
      <c r="J10" s="32">
        <v>1.0</v>
      </c>
      <c r="K10" s="32">
        <v>0.0</v>
      </c>
      <c r="L10" s="24">
        <v>0.0</v>
      </c>
      <c r="M10" s="24">
        <v>0.0</v>
      </c>
      <c r="N10" s="24">
        <v>0.0</v>
      </c>
      <c r="O10" s="32">
        <v>1.0</v>
      </c>
      <c r="P10" s="32">
        <v>1.0</v>
      </c>
      <c r="Q10" s="32">
        <v>0.0</v>
      </c>
      <c r="R10" s="36">
        <v>0.0</v>
      </c>
      <c r="S10" s="36"/>
      <c r="T10" s="36">
        <v>0.0</v>
      </c>
      <c r="U10" s="37" t="str">
        <f t="shared" si="1"/>
        <v>2</v>
      </c>
      <c r="V10" s="37" t="str">
        <f t="shared" ref="V10:W10" si="7">(D10+G10+J10+M10+P10+S10)</f>
        <v>2</v>
      </c>
      <c r="W10" s="37" t="str">
        <f t="shared" si="7"/>
        <v>0</v>
      </c>
      <c r="X10" s="24" t="str">
        <f t="shared" si="3"/>
        <v>50</v>
      </c>
      <c r="Y10" s="24" t="str">
        <f t="shared" si="4"/>
        <v>100</v>
      </c>
      <c r="Z10" s="75" t="str">
        <f t="shared" si="6"/>
        <v>0</v>
      </c>
    </row>
    <row r="11" ht="14.25" customHeight="1">
      <c r="A11" s="27">
        <v>4.0</v>
      </c>
      <c r="B11" s="28" t="s">
        <v>20</v>
      </c>
      <c r="C11" s="29">
        <v>0.0</v>
      </c>
      <c r="D11" s="29">
        <v>0.0</v>
      </c>
      <c r="E11" s="29">
        <v>0.0</v>
      </c>
      <c r="F11" s="31">
        <v>0.0</v>
      </c>
      <c r="G11" s="31">
        <v>0.0</v>
      </c>
      <c r="H11" s="31">
        <v>0.0</v>
      </c>
      <c r="I11" s="32">
        <v>1.0</v>
      </c>
      <c r="J11" s="32">
        <v>1.0</v>
      </c>
      <c r="K11" s="32">
        <v>0.0</v>
      </c>
      <c r="L11" s="24">
        <v>0.0</v>
      </c>
      <c r="M11" s="24">
        <v>0.0</v>
      </c>
      <c r="N11" s="24">
        <v>0.0</v>
      </c>
      <c r="O11" s="32">
        <v>1.0</v>
      </c>
      <c r="P11" s="32">
        <v>1.0</v>
      </c>
      <c r="Q11" s="32">
        <v>0.0</v>
      </c>
      <c r="R11" s="36">
        <v>0.0</v>
      </c>
      <c r="S11" s="36"/>
      <c r="T11" s="36">
        <v>0.0</v>
      </c>
      <c r="U11" s="37" t="str">
        <f t="shared" si="1"/>
        <v>2</v>
      </c>
      <c r="V11" s="37" t="str">
        <f t="shared" ref="V11:W11" si="8">(D11+G11+J11+M11+P11+S11)</f>
        <v>2</v>
      </c>
      <c r="W11" s="37" t="str">
        <f t="shared" si="8"/>
        <v>0</v>
      </c>
      <c r="X11" s="24" t="str">
        <f t="shared" si="3"/>
        <v>50</v>
      </c>
      <c r="Y11" s="24" t="str">
        <f t="shared" si="4"/>
        <v>100</v>
      </c>
      <c r="Z11" s="75" t="str">
        <f t="shared" si="6"/>
        <v>0</v>
      </c>
    </row>
    <row r="12" ht="14.25" customHeight="1">
      <c r="A12" s="27">
        <v>5.0</v>
      </c>
      <c r="B12" s="28" t="s">
        <v>21</v>
      </c>
      <c r="C12" s="29">
        <v>0.0</v>
      </c>
      <c r="D12" s="29">
        <v>0.0</v>
      </c>
      <c r="E12" s="29">
        <v>0.0</v>
      </c>
      <c r="F12" s="31">
        <v>0.0</v>
      </c>
      <c r="G12" s="30">
        <v>0.0</v>
      </c>
      <c r="H12" s="31">
        <v>0.0</v>
      </c>
      <c r="I12" s="32">
        <v>1.0</v>
      </c>
      <c r="J12" s="32">
        <v>1.0</v>
      </c>
      <c r="K12" s="32">
        <v>0.0</v>
      </c>
      <c r="L12" s="24">
        <v>0.0</v>
      </c>
      <c r="M12" s="24">
        <v>0.0</v>
      </c>
      <c r="N12" s="24">
        <v>0.0</v>
      </c>
      <c r="O12" s="32">
        <v>1.0</v>
      </c>
      <c r="P12" s="32">
        <v>1.0</v>
      </c>
      <c r="Q12" s="32">
        <v>0.0</v>
      </c>
      <c r="R12" s="36">
        <v>0.0</v>
      </c>
      <c r="S12" s="36"/>
      <c r="T12" s="36">
        <v>0.0</v>
      </c>
      <c r="U12" s="37" t="str">
        <f t="shared" si="1"/>
        <v>2</v>
      </c>
      <c r="V12" s="37" t="str">
        <f t="shared" ref="V12:W12" si="9">(D12+G12+J12+M12+P12+S12)</f>
        <v>2</v>
      </c>
      <c r="W12" s="37" t="str">
        <f t="shared" si="9"/>
        <v>0</v>
      </c>
      <c r="X12" s="24" t="str">
        <f t="shared" si="3"/>
        <v>50</v>
      </c>
      <c r="Y12" s="24" t="str">
        <f t="shared" si="4"/>
        <v>100</v>
      </c>
      <c r="Z12" s="75" t="str">
        <f t="shared" si="6"/>
        <v>0</v>
      </c>
    </row>
    <row r="13" ht="14.25" customHeight="1">
      <c r="A13" s="27">
        <v>6.0</v>
      </c>
      <c r="B13" s="28" t="s">
        <v>22</v>
      </c>
      <c r="C13" s="29">
        <v>0.0</v>
      </c>
      <c r="D13" s="29">
        <v>0.0</v>
      </c>
      <c r="E13" s="29">
        <v>0.0</v>
      </c>
      <c r="F13" s="30">
        <v>0.0</v>
      </c>
      <c r="G13" s="30">
        <v>0.0</v>
      </c>
      <c r="H13" s="30">
        <v>0.0</v>
      </c>
      <c r="I13" s="32">
        <v>0.0</v>
      </c>
      <c r="J13" s="32">
        <v>0.0</v>
      </c>
      <c r="K13" s="32">
        <v>0.0</v>
      </c>
      <c r="L13" s="24">
        <v>0.0</v>
      </c>
      <c r="M13" s="24">
        <v>0.0</v>
      </c>
      <c r="N13" s="24">
        <v>0.0</v>
      </c>
      <c r="O13" s="32">
        <v>0.0</v>
      </c>
      <c r="P13" s="32">
        <v>0.0</v>
      </c>
      <c r="Q13" s="32">
        <v>0.0</v>
      </c>
      <c r="R13" s="36">
        <v>0.0</v>
      </c>
      <c r="S13" s="36"/>
      <c r="T13" s="36">
        <v>0.0</v>
      </c>
      <c r="U13" s="37" t="str">
        <f t="shared" si="1"/>
        <v>0</v>
      </c>
      <c r="V13" s="37" t="str">
        <f t="shared" ref="V13:W13" si="10">(D13+G13+J13+M13+P13+S13)</f>
        <v>0</v>
      </c>
      <c r="W13" s="37" t="str">
        <f t="shared" si="10"/>
        <v>0</v>
      </c>
      <c r="X13" s="24" t="str">
        <f t="shared" si="3"/>
        <v>0</v>
      </c>
      <c r="Y13" s="24" t="str">
        <f t="shared" si="4"/>
        <v>0</v>
      </c>
      <c r="Z13" s="75" t="str">
        <f t="shared" si="6"/>
        <v>0</v>
      </c>
    </row>
    <row r="14" ht="14.25" customHeight="1">
      <c r="A14" s="27">
        <v>7.0</v>
      </c>
      <c r="B14" s="28" t="s">
        <v>23</v>
      </c>
      <c r="C14" s="29">
        <v>0.0</v>
      </c>
      <c r="D14" s="29">
        <v>0.0</v>
      </c>
      <c r="E14" s="29">
        <v>0.0</v>
      </c>
      <c r="F14" s="31">
        <v>0.0</v>
      </c>
      <c r="G14" s="30">
        <v>0.0</v>
      </c>
      <c r="H14" s="31">
        <v>0.0</v>
      </c>
      <c r="I14" s="32">
        <v>1.0</v>
      </c>
      <c r="J14" s="32">
        <v>1.0</v>
      </c>
      <c r="K14" s="32">
        <v>0.0</v>
      </c>
      <c r="L14" s="24">
        <v>0.0</v>
      </c>
      <c r="M14" s="24">
        <v>0.0</v>
      </c>
      <c r="N14" s="24">
        <v>0.0</v>
      </c>
      <c r="O14" s="32">
        <v>1.0</v>
      </c>
      <c r="P14" s="32">
        <v>1.0</v>
      </c>
      <c r="Q14" s="32">
        <v>0.0</v>
      </c>
      <c r="R14" s="36">
        <v>0.0</v>
      </c>
      <c r="S14" s="36"/>
      <c r="T14" s="36">
        <v>0.0</v>
      </c>
      <c r="U14" s="37" t="str">
        <f t="shared" si="1"/>
        <v>2</v>
      </c>
      <c r="V14" s="37" t="str">
        <f t="shared" ref="V14:W14" si="11">(D14+G14+J14+M14+P14+S14)</f>
        <v>2</v>
      </c>
      <c r="W14" s="37" t="str">
        <f t="shared" si="11"/>
        <v>0</v>
      </c>
      <c r="X14" s="24" t="str">
        <f t="shared" si="3"/>
        <v>50</v>
      </c>
      <c r="Y14" s="24" t="str">
        <f t="shared" si="4"/>
        <v>100</v>
      </c>
      <c r="Z14" s="75" t="str">
        <f t="shared" si="6"/>
        <v>0</v>
      </c>
    </row>
    <row r="15" ht="14.25" customHeight="1">
      <c r="A15" s="27">
        <v>8.0</v>
      </c>
      <c r="B15" s="28" t="s">
        <v>24</v>
      </c>
      <c r="C15" s="29">
        <v>0.0</v>
      </c>
      <c r="D15" s="29">
        <v>0.0</v>
      </c>
      <c r="E15" s="29">
        <v>0.0</v>
      </c>
      <c r="F15" s="30">
        <v>0.0</v>
      </c>
      <c r="G15" s="30">
        <v>0.0</v>
      </c>
      <c r="H15" s="30">
        <v>0.0</v>
      </c>
      <c r="I15" s="32">
        <v>1.0</v>
      </c>
      <c r="J15" s="32">
        <v>1.0</v>
      </c>
      <c r="K15" s="32">
        <v>0.0</v>
      </c>
      <c r="L15" s="24">
        <v>0.0</v>
      </c>
      <c r="M15" s="24">
        <v>0.0</v>
      </c>
      <c r="N15" s="24">
        <v>0.0</v>
      </c>
      <c r="O15" s="32">
        <v>1.0</v>
      </c>
      <c r="P15" s="32">
        <v>1.0</v>
      </c>
      <c r="Q15" s="32">
        <v>0.0</v>
      </c>
      <c r="R15" s="36">
        <v>0.0</v>
      </c>
      <c r="S15" s="36"/>
      <c r="T15" s="36">
        <v>0.0</v>
      </c>
      <c r="U15" s="37" t="str">
        <f t="shared" si="1"/>
        <v>2</v>
      </c>
      <c r="V15" s="37" t="str">
        <f t="shared" ref="V15:W15" si="12">(D15+G15+J15+M15+P15+S15)</f>
        <v>2</v>
      </c>
      <c r="W15" s="37" t="str">
        <f t="shared" si="12"/>
        <v>0</v>
      </c>
      <c r="X15" s="24" t="str">
        <f t="shared" si="3"/>
        <v>50</v>
      </c>
      <c r="Y15" s="24" t="str">
        <f t="shared" si="4"/>
        <v>100</v>
      </c>
      <c r="Z15" s="75" t="str">
        <f t="shared" si="6"/>
        <v>0</v>
      </c>
    </row>
    <row r="16" ht="14.25" customHeight="1">
      <c r="A16" s="27">
        <v>9.0</v>
      </c>
      <c r="B16" s="28" t="s">
        <v>25</v>
      </c>
      <c r="C16" s="29">
        <v>0.0</v>
      </c>
      <c r="D16" s="29">
        <v>0.0</v>
      </c>
      <c r="E16" s="29">
        <v>0.0</v>
      </c>
      <c r="F16" s="30">
        <v>0.0</v>
      </c>
      <c r="G16" s="30">
        <v>0.0</v>
      </c>
      <c r="H16" s="30">
        <v>0.0</v>
      </c>
      <c r="I16" s="32">
        <v>1.0</v>
      </c>
      <c r="J16" s="32">
        <v>1.0</v>
      </c>
      <c r="K16" s="32">
        <v>0.0</v>
      </c>
      <c r="L16" s="24">
        <v>0.0</v>
      </c>
      <c r="M16" s="24">
        <v>0.0</v>
      </c>
      <c r="N16" s="24">
        <v>0.0</v>
      </c>
      <c r="O16" s="32">
        <v>1.0</v>
      </c>
      <c r="P16" s="32">
        <v>1.0</v>
      </c>
      <c r="Q16" s="32">
        <v>0.0</v>
      </c>
      <c r="R16" s="36">
        <v>0.0</v>
      </c>
      <c r="S16" s="36"/>
      <c r="T16" s="36">
        <v>0.0</v>
      </c>
      <c r="U16" s="37" t="str">
        <f t="shared" si="1"/>
        <v>2</v>
      </c>
      <c r="V16" s="37" t="str">
        <f t="shared" ref="V16:W16" si="13">(D16+G16+J16+M16+P16+S16)</f>
        <v>2</v>
      </c>
      <c r="W16" s="37" t="str">
        <f t="shared" si="13"/>
        <v>0</v>
      </c>
      <c r="X16" s="24" t="str">
        <f t="shared" si="3"/>
        <v>50</v>
      </c>
      <c r="Y16" s="24" t="str">
        <f t="shared" si="4"/>
        <v>100</v>
      </c>
      <c r="Z16" s="75" t="str">
        <f t="shared" si="6"/>
        <v>0</v>
      </c>
    </row>
    <row r="17" ht="14.25" customHeight="1">
      <c r="A17" s="27">
        <v>10.0</v>
      </c>
      <c r="B17" s="28" t="s">
        <v>26</v>
      </c>
      <c r="C17" s="29">
        <v>0.0</v>
      </c>
      <c r="D17" s="29">
        <v>0.0</v>
      </c>
      <c r="E17" s="29">
        <v>0.0</v>
      </c>
      <c r="F17" s="30">
        <v>0.0</v>
      </c>
      <c r="G17" s="30">
        <v>0.0</v>
      </c>
      <c r="H17" s="30">
        <v>0.0</v>
      </c>
      <c r="I17" s="32">
        <v>1.0</v>
      </c>
      <c r="J17" s="32">
        <v>1.0</v>
      </c>
      <c r="K17" s="32">
        <v>0.0</v>
      </c>
      <c r="L17" s="24">
        <v>0.0</v>
      </c>
      <c r="M17" s="24">
        <v>0.0</v>
      </c>
      <c r="N17" s="24">
        <v>0.0</v>
      </c>
      <c r="O17" s="32">
        <v>1.0</v>
      </c>
      <c r="P17" s="32">
        <v>1.0</v>
      </c>
      <c r="Q17" s="32">
        <v>0.0</v>
      </c>
      <c r="R17" s="36">
        <v>0.0</v>
      </c>
      <c r="S17" s="36"/>
      <c r="T17" s="36">
        <v>0.0</v>
      </c>
      <c r="U17" s="37" t="str">
        <f t="shared" si="1"/>
        <v>2</v>
      </c>
      <c r="V17" s="37" t="str">
        <f t="shared" ref="V17:W17" si="14">(D17+G17+J17+M17+P17+S17)</f>
        <v>2</v>
      </c>
      <c r="W17" s="37" t="str">
        <f t="shared" si="14"/>
        <v>0</v>
      </c>
      <c r="X17" s="24" t="str">
        <f t="shared" si="3"/>
        <v>50</v>
      </c>
      <c r="Y17" s="24" t="str">
        <f t="shared" si="4"/>
        <v>100</v>
      </c>
      <c r="Z17" s="75" t="str">
        <f t="shared" si="6"/>
        <v>0</v>
      </c>
    </row>
    <row r="18" ht="14.25" customHeight="1">
      <c r="A18" s="27">
        <v>11.0</v>
      </c>
      <c r="B18" s="28" t="s">
        <v>27</v>
      </c>
      <c r="C18" s="29">
        <v>0.0</v>
      </c>
      <c r="D18" s="29">
        <v>0.0</v>
      </c>
      <c r="E18" s="29">
        <v>0.0</v>
      </c>
      <c r="F18" s="30">
        <v>0.0</v>
      </c>
      <c r="G18" s="30">
        <v>0.0</v>
      </c>
      <c r="H18" s="30">
        <v>0.0</v>
      </c>
      <c r="I18" s="32">
        <v>1.0</v>
      </c>
      <c r="J18" s="32">
        <v>1.0</v>
      </c>
      <c r="K18" s="32">
        <v>0.0</v>
      </c>
      <c r="L18" s="24">
        <v>0.0</v>
      </c>
      <c r="M18" s="24">
        <v>0.0</v>
      </c>
      <c r="N18" s="24">
        <v>0.0</v>
      </c>
      <c r="O18" s="32">
        <v>1.0</v>
      </c>
      <c r="P18" s="32">
        <v>1.0</v>
      </c>
      <c r="Q18" s="32">
        <v>0.0</v>
      </c>
      <c r="R18" s="36">
        <v>0.0</v>
      </c>
      <c r="S18" s="36"/>
      <c r="T18" s="36">
        <v>0.0</v>
      </c>
      <c r="U18" s="37" t="str">
        <f t="shared" si="1"/>
        <v>2</v>
      </c>
      <c r="V18" s="37" t="str">
        <f t="shared" ref="V18:W18" si="15">(D18+G18+J18+M18+P18+S18)</f>
        <v>2</v>
      </c>
      <c r="W18" s="37" t="str">
        <f t="shared" si="15"/>
        <v>0</v>
      </c>
      <c r="X18" s="24" t="str">
        <f t="shared" si="3"/>
        <v>50</v>
      </c>
      <c r="Y18" s="24" t="str">
        <f t="shared" si="4"/>
        <v>100</v>
      </c>
      <c r="Z18" s="75" t="str">
        <f t="shared" si="6"/>
        <v>0</v>
      </c>
    </row>
    <row r="19" ht="14.25" customHeight="1">
      <c r="A19" s="27">
        <v>12.0</v>
      </c>
      <c r="B19" s="28" t="s">
        <v>28</v>
      </c>
      <c r="C19" s="29">
        <v>0.0</v>
      </c>
      <c r="D19" s="29">
        <v>0.0</v>
      </c>
      <c r="E19" s="29">
        <v>0.0</v>
      </c>
      <c r="F19" s="30">
        <v>0.0</v>
      </c>
      <c r="G19" s="30">
        <v>0.0</v>
      </c>
      <c r="H19" s="30">
        <v>0.0</v>
      </c>
      <c r="I19" s="32">
        <v>1.0</v>
      </c>
      <c r="J19" s="32">
        <v>1.0</v>
      </c>
      <c r="K19" s="32">
        <v>0.0</v>
      </c>
      <c r="L19" s="24">
        <v>0.0</v>
      </c>
      <c r="M19" s="24">
        <v>0.0</v>
      </c>
      <c r="N19" s="24">
        <v>0.0</v>
      </c>
      <c r="O19" s="32">
        <v>1.0</v>
      </c>
      <c r="P19" s="32">
        <v>1.0</v>
      </c>
      <c r="Q19" s="32">
        <v>0.0</v>
      </c>
      <c r="R19" s="36">
        <v>0.0</v>
      </c>
      <c r="S19" s="36"/>
      <c r="T19" s="36">
        <v>0.0</v>
      </c>
      <c r="U19" s="37" t="str">
        <f t="shared" si="1"/>
        <v>2</v>
      </c>
      <c r="V19" s="37" t="str">
        <f t="shared" ref="V19:W19" si="16">(D19+G19+J19+M19+P19+S19)</f>
        <v>2</v>
      </c>
      <c r="W19" s="37" t="str">
        <f t="shared" si="16"/>
        <v>0</v>
      </c>
      <c r="X19" s="24" t="str">
        <f t="shared" si="3"/>
        <v>50</v>
      </c>
      <c r="Y19" s="24" t="str">
        <f t="shared" si="4"/>
        <v>100</v>
      </c>
      <c r="Z19" s="75" t="str">
        <f t="shared" si="6"/>
        <v>0</v>
      </c>
    </row>
    <row r="20" ht="14.25" customHeight="1">
      <c r="A20" s="27">
        <v>13.0</v>
      </c>
      <c r="B20" s="28" t="s">
        <v>29</v>
      </c>
      <c r="C20" s="29">
        <v>0.0</v>
      </c>
      <c r="D20" s="29">
        <v>0.0</v>
      </c>
      <c r="E20" s="29">
        <v>0.0</v>
      </c>
      <c r="F20" s="30">
        <v>0.0</v>
      </c>
      <c r="G20" s="30">
        <v>0.0</v>
      </c>
      <c r="H20" s="30">
        <v>0.0</v>
      </c>
      <c r="I20" s="32">
        <v>1.0</v>
      </c>
      <c r="J20" s="32">
        <v>1.0</v>
      </c>
      <c r="K20" s="32">
        <v>0.0</v>
      </c>
      <c r="L20" s="24">
        <v>0.0</v>
      </c>
      <c r="M20" s="24">
        <v>0.0</v>
      </c>
      <c r="N20" s="24">
        <v>0.0</v>
      </c>
      <c r="O20" s="32">
        <v>1.0</v>
      </c>
      <c r="P20" s="32">
        <v>1.0</v>
      </c>
      <c r="Q20" s="32">
        <v>0.0</v>
      </c>
      <c r="R20" s="36">
        <v>0.0</v>
      </c>
      <c r="S20" s="36"/>
      <c r="T20" s="36">
        <v>0.0</v>
      </c>
      <c r="U20" s="37" t="str">
        <f t="shared" si="1"/>
        <v>2</v>
      </c>
      <c r="V20" s="37" t="str">
        <f t="shared" ref="V20:W20" si="17">(D20+G20+J20+M20+P20+S20)</f>
        <v>2</v>
      </c>
      <c r="W20" s="37" t="str">
        <f t="shared" si="17"/>
        <v>0</v>
      </c>
      <c r="X20" s="24" t="str">
        <f t="shared" si="3"/>
        <v>50</v>
      </c>
      <c r="Y20" s="24" t="str">
        <f t="shared" si="4"/>
        <v>100</v>
      </c>
      <c r="Z20" s="75" t="str">
        <f t="shared" si="6"/>
        <v>0</v>
      </c>
    </row>
    <row r="21" ht="14.25" customHeight="1">
      <c r="A21" s="27">
        <v>14.0</v>
      </c>
      <c r="B21" s="28" t="s">
        <v>30</v>
      </c>
      <c r="C21" s="29">
        <v>0.0</v>
      </c>
      <c r="D21" s="29">
        <v>0.0</v>
      </c>
      <c r="E21" s="29">
        <v>0.0</v>
      </c>
      <c r="F21" s="31">
        <v>0.0</v>
      </c>
      <c r="G21" s="31">
        <v>0.0</v>
      </c>
      <c r="H21" s="31">
        <v>0.0</v>
      </c>
      <c r="I21" s="32">
        <v>1.0</v>
      </c>
      <c r="J21" s="32">
        <v>1.0</v>
      </c>
      <c r="K21" s="32">
        <v>0.0</v>
      </c>
      <c r="L21" s="24">
        <v>0.0</v>
      </c>
      <c r="M21" s="24">
        <v>0.0</v>
      </c>
      <c r="N21" s="24">
        <v>0.0</v>
      </c>
      <c r="O21" s="32">
        <v>1.0</v>
      </c>
      <c r="P21" s="32">
        <v>1.0</v>
      </c>
      <c r="Q21" s="32">
        <v>0.0</v>
      </c>
      <c r="R21" s="36">
        <v>0.0</v>
      </c>
      <c r="S21" s="36"/>
      <c r="T21" s="36">
        <v>0.0</v>
      </c>
      <c r="U21" s="37" t="str">
        <f t="shared" si="1"/>
        <v>2</v>
      </c>
      <c r="V21" s="37" t="str">
        <f t="shared" ref="V21:W21" si="18">(D21+G21+J21+M21+P21+S21)</f>
        <v>2</v>
      </c>
      <c r="W21" s="37" t="str">
        <f t="shared" si="18"/>
        <v>0</v>
      </c>
      <c r="X21" s="24" t="str">
        <f t="shared" si="3"/>
        <v>50</v>
      </c>
      <c r="Y21" s="24" t="str">
        <f t="shared" si="4"/>
        <v>100</v>
      </c>
      <c r="Z21" s="75" t="str">
        <f t="shared" si="6"/>
        <v>0</v>
      </c>
    </row>
    <row r="22" ht="14.25" customHeight="1">
      <c r="A22" s="27">
        <v>15.0</v>
      </c>
      <c r="B22" s="28" t="s">
        <v>31</v>
      </c>
      <c r="C22" s="29">
        <v>0.0</v>
      </c>
      <c r="D22" s="29">
        <v>0.0</v>
      </c>
      <c r="E22" s="29">
        <v>0.0</v>
      </c>
      <c r="F22" s="31">
        <v>0.0</v>
      </c>
      <c r="G22" s="31">
        <v>0.0</v>
      </c>
      <c r="H22" s="31">
        <v>0.0</v>
      </c>
      <c r="I22" s="32">
        <v>1.0</v>
      </c>
      <c r="J22" s="32">
        <v>1.0</v>
      </c>
      <c r="K22" s="32">
        <v>0.0</v>
      </c>
      <c r="L22" s="24">
        <v>0.0</v>
      </c>
      <c r="M22" s="24">
        <v>0.0</v>
      </c>
      <c r="N22" s="24">
        <v>0.0</v>
      </c>
      <c r="O22" s="32">
        <v>1.0</v>
      </c>
      <c r="P22" s="32">
        <v>1.0</v>
      </c>
      <c r="Q22" s="32">
        <v>0.0</v>
      </c>
      <c r="R22" s="36">
        <v>0.0</v>
      </c>
      <c r="S22" s="36"/>
      <c r="T22" s="36">
        <v>0.0</v>
      </c>
      <c r="U22" s="37" t="str">
        <f t="shared" si="1"/>
        <v>2</v>
      </c>
      <c r="V22" s="37" t="str">
        <f t="shared" ref="V22:W22" si="19">(D22+G22+J22+M22+P22+S22)</f>
        <v>2</v>
      </c>
      <c r="W22" s="37" t="str">
        <f t="shared" si="19"/>
        <v>0</v>
      </c>
      <c r="X22" s="24" t="str">
        <f t="shared" si="3"/>
        <v>50</v>
      </c>
      <c r="Y22" s="24" t="str">
        <f t="shared" si="4"/>
        <v>100</v>
      </c>
      <c r="Z22" s="75" t="str">
        <f t="shared" si="6"/>
        <v>0</v>
      </c>
    </row>
    <row r="23" ht="14.25" customHeight="1">
      <c r="A23" s="27">
        <v>16.0</v>
      </c>
      <c r="B23" s="28" t="s">
        <v>32</v>
      </c>
      <c r="C23" s="40">
        <v>0.0</v>
      </c>
      <c r="D23" s="40">
        <v>0.0</v>
      </c>
      <c r="E23" s="40">
        <v>0.0</v>
      </c>
      <c r="F23" s="31">
        <v>0.0</v>
      </c>
      <c r="G23" s="31">
        <v>0.0</v>
      </c>
      <c r="H23" s="31">
        <v>0.0</v>
      </c>
      <c r="I23" s="41">
        <v>1.0</v>
      </c>
      <c r="J23" s="41">
        <v>1.0</v>
      </c>
      <c r="K23" s="32">
        <v>0.0</v>
      </c>
      <c r="L23" s="24">
        <v>0.0</v>
      </c>
      <c r="M23" s="24">
        <v>0.0</v>
      </c>
      <c r="N23" s="24">
        <v>0.0</v>
      </c>
      <c r="O23" s="41">
        <v>1.0</v>
      </c>
      <c r="P23" s="41">
        <v>1.0</v>
      </c>
      <c r="Q23" s="32">
        <v>0.0</v>
      </c>
      <c r="R23" s="36">
        <v>0.0</v>
      </c>
      <c r="S23" s="36"/>
      <c r="T23" s="36">
        <v>0.0</v>
      </c>
      <c r="U23" s="37" t="str">
        <f t="shared" si="1"/>
        <v>2</v>
      </c>
      <c r="V23" s="37" t="str">
        <f t="shared" ref="V23:W23" si="20">(D23+G23+J23+M23+P23+S23)</f>
        <v>2</v>
      </c>
      <c r="W23" s="37" t="str">
        <f t="shared" si="20"/>
        <v>0</v>
      </c>
      <c r="X23" s="24" t="str">
        <f t="shared" si="3"/>
        <v>50</v>
      </c>
      <c r="Y23" s="24" t="str">
        <f t="shared" si="4"/>
        <v>100</v>
      </c>
      <c r="Z23" s="75" t="str">
        <f t="shared" si="6"/>
        <v>0</v>
      </c>
    </row>
    <row r="24" ht="14.25" customHeight="1">
      <c r="A24" s="27">
        <v>17.0</v>
      </c>
      <c r="B24" s="28" t="s">
        <v>33</v>
      </c>
      <c r="C24" s="29">
        <v>0.0</v>
      </c>
      <c r="D24" s="29">
        <v>0.0</v>
      </c>
      <c r="E24" s="29">
        <v>0.0</v>
      </c>
      <c r="F24" s="30">
        <v>0.0</v>
      </c>
      <c r="G24" s="30">
        <v>0.0</v>
      </c>
      <c r="H24" s="30">
        <v>0.0</v>
      </c>
      <c r="I24" s="32">
        <v>1.0</v>
      </c>
      <c r="J24" s="32">
        <v>1.0</v>
      </c>
      <c r="K24" s="32">
        <v>0.0</v>
      </c>
      <c r="L24" s="24">
        <v>0.0</v>
      </c>
      <c r="M24" s="24">
        <v>0.0</v>
      </c>
      <c r="N24" s="24">
        <v>0.0</v>
      </c>
      <c r="O24" s="32">
        <v>1.0</v>
      </c>
      <c r="P24" s="32">
        <v>1.0</v>
      </c>
      <c r="Q24" s="32">
        <v>0.0</v>
      </c>
      <c r="R24" s="36">
        <v>0.0</v>
      </c>
      <c r="S24" s="36"/>
      <c r="T24" s="36">
        <v>0.0</v>
      </c>
      <c r="U24" s="37" t="str">
        <f t="shared" si="1"/>
        <v>2</v>
      </c>
      <c r="V24" s="37" t="str">
        <f t="shared" ref="V24:W24" si="21">(D24+G24+J24+M24+P24+S24)</f>
        <v>2</v>
      </c>
      <c r="W24" s="37" t="str">
        <f t="shared" si="21"/>
        <v>0</v>
      </c>
      <c r="X24" s="24" t="str">
        <f t="shared" si="3"/>
        <v>50</v>
      </c>
      <c r="Y24" s="24" t="str">
        <f t="shared" si="4"/>
        <v>100</v>
      </c>
      <c r="Z24" s="75" t="str">
        <f t="shared" si="6"/>
        <v>0</v>
      </c>
    </row>
    <row r="25" ht="14.25" customHeight="1">
      <c r="A25" s="27">
        <v>18.0</v>
      </c>
      <c r="B25" s="28" t="s">
        <v>34</v>
      </c>
      <c r="C25" s="29">
        <v>0.0</v>
      </c>
      <c r="D25" s="29">
        <v>0.0</v>
      </c>
      <c r="E25" s="29">
        <v>0.0</v>
      </c>
      <c r="F25" s="30">
        <v>0.0</v>
      </c>
      <c r="G25" s="30">
        <v>0.0</v>
      </c>
      <c r="H25" s="30">
        <v>0.0</v>
      </c>
      <c r="I25" s="32">
        <v>1.0</v>
      </c>
      <c r="J25" s="32">
        <v>1.0</v>
      </c>
      <c r="K25" s="32">
        <v>0.0</v>
      </c>
      <c r="L25" s="24">
        <v>0.0</v>
      </c>
      <c r="M25" s="24">
        <v>0.0</v>
      </c>
      <c r="N25" s="24">
        <v>0.0</v>
      </c>
      <c r="O25" s="32">
        <v>1.0</v>
      </c>
      <c r="P25" s="32">
        <v>1.0</v>
      </c>
      <c r="Q25" s="32">
        <v>0.0</v>
      </c>
      <c r="R25" s="36">
        <v>0.0</v>
      </c>
      <c r="S25" s="36"/>
      <c r="T25" s="36">
        <v>0.0</v>
      </c>
      <c r="U25" s="37" t="str">
        <f t="shared" si="1"/>
        <v>2</v>
      </c>
      <c r="V25" s="37" t="str">
        <f t="shared" ref="V25:W25" si="22">(D25+G25+J25+M25+P25+S25)</f>
        <v>2</v>
      </c>
      <c r="W25" s="37" t="str">
        <f t="shared" si="22"/>
        <v>0</v>
      </c>
      <c r="X25" s="24" t="str">
        <f t="shared" si="3"/>
        <v>50</v>
      </c>
      <c r="Y25" s="24" t="str">
        <f t="shared" si="4"/>
        <v>100</v>
      </c>
      <c r="Z25" s="75" t="str">
        <f t="shared" si="6"/>
        <v>0</v>
      </c>
    </row>
    <row r="26" ht="14.25" customHeight="1">
      <c r="A26" s="27">
        <v>19.0</v>
      </c>
      <c r="B26" s="28" t="s">
        <v>35</v>
      </c>
      <c r="C26" s="29">
        <v>0.0</v>
      </c>
      <c r="D26" s="40">
        <v>0.0</v>
      </c>
      <c r="E26" s="40">
        <v>0.0</v>
      </c>
      <c r="F26" s="30">
        <v>0.0</v>
      </c>
      <c r="G26" s="31">
        <v>0.0</v>
      </c>
      <c r="H26" s="31">
        <v>0.0</v>
      </c>
      <c r="I26" s="32">
        <v>1.0</v>
      </c>
      <c r="J26" s="32">
        <v>1.0</v>
      </c>
      <c r="K26" s="32">
        <v>0.0</v>
      </c>
      <c r="L26" s="24">
        <v>0.0</v>
      </c>
      <c r="M26" s="24">
        <v>0.0</v>
      </c>
      <c r="N26" s="24">
        <v>0.0</v>
      </c>
      <c r="O26" s="32">
        <v>1.0</v>
      </c>
      <c r="P26" s="32">
        <v>1.0</v>
      </c>
      <c r="Q26" s="32">
        <v>0.0</v>
      </c>
      <c r="R26" s="36">
        <v>0.0</v>
      </c>
      <c r="S26" s="36"/>
      <c r="T26" s="36">
        <v>0.0</v>
      </c>
      <c r="U26" s="37" t="str">
        <f t="shared" si="1"/>
        <v>2</v>
      </c>
      <c r="V26" s="37" t="str">
        <f t="shared" ref="V26:W26" si="23">(D26+G26+J26+M26+P26+S26)</f>
        <v>2</v>
      </c>
      <c r="W26" s="37" t="str">
        <f t="shared" si="23"/>
        <v>0</v>
      </c>
      <c r="X26" s="24" t="str">
        <f t="shared" si="3"/>
        <v>50</v>
      </c>
      <c r="Y26" s="24" t="str">
        <f t="shared" si="4"/>
        <v>100</v>
      </c>
      <c r="Z26" s="75" t="str">
        <f t="shared" si="6"/>
        <v>0</v>
      </c>
    </row>
    <row r="27" ht="14.25" customHeight="1">
      <c r="A27" s="27">
        <v>20.0</v>
      </c>
      <c r="B27" s="28" t="s">
        <v>36</v>
      </c>
      <c r="C27" s="40">
        <v>0.0</v>
      </c>
      <c r="D27" s="40">
        <v>0.0</v>
      </c>
      <c r="E27" s="40">
        <v>0.0</v>
      </c>
      <c r="F27" s="31">
        <v>0.0</v>
      </c>
      <c r="G27" s="31">
        <v>0.0</v>
      </c>
      <c r="H27" s="31">
        <v>0.0</v>
      </c>
      <c r="I27" s="32">
        <v>1.0</v>
      </c>
      <c r="J27" s="32">
        <v>1.0</v>
      </c>
      <c r="K27" s="32">
        <v>0.0</v>
      </c>
      <c r="L27" s="24">
        <v>0.0</v>
      </c>
      <c r="M27" s="24">
        <v>0.0</v>
      </c>
      <c r="N27" s="24">
        <v>0.0</v>
      </c>
      <c r="O27" s="32">
        <v>1.0</v>
      </c>
      <c r="P27" s="32">
        <v>1.0</v>
      </c>
      <c r="Q27" s="32">
        <v>0.0</v>
      </c>
      <c r="R27" s="36">
        <v>0.0</v>
      </c>
      <c r="S27" s="36"/>
      <c r="T27" s="36">
        <v>0.0</v>
      </c>
      <c r="U27" s="37" t="str">
        <f t="shared" si="1"/>
        <v>2</v>
      </c>
      <c r="V27" s="37" t="str">
        <f t="shared" ref="V27:W27" si="24">(D27+G27+J27+M27+P27+S27)</f>
        <v>2</v>
      </c>
      <c r="W27" s="37" t="str">
        <f t="shared" si="24"/>
        <v>0</v>
      </c>
      <c r="X27" s="24" t="str">
        <f t="shared" si="3"/>
        <v>50</v>
      </c>
      <c r="Y27" s="24" t="str">
        <f t="shared" si="4"/>
        <v>100</v>
      </c>
      <c r="Z27" s="75" t="str">
        <f t="shared" si="6"/>
        <v>0</v>
      </c>
    </row>
    <row r="28" ht="14.25" customHeight="1">
      <c r="A28" s="27">
        <v>21.0</v>
      </c>
      <c r="B28" s="28" t="s">
        <v>37</v>
      </c>
      <c r="C28" s="29">
        <v>0.0</v>
      </c>
      <c r="D28" s="29">
        <v>0.0</v>
      </c>
      <c r="E28" s="29">
        <v>0.0</v>
      </c>
      <c r="F28" s="30">
        <v>0.0</v>
      </c>
      <c r="G28" s="30">
        <v>0.0</v>
      </c>
      <c r="H28" s="30">
        <v>0.0</v>
      </c>
      <c r="I28" s="32">
        <v>1.0</v>
      </c>
      <c r="J28" s="32">
        <v>1.0</v>
      </c>
      <c r="K28" s="32">
        <v>0.0</v>
      </c>
      <c r="L28" s="24">
        <v>0.0</v>
      </c>
      <c r="M28" s="24">
        <v>0.0</v>
      </c>
      <c r="N28" s="24">
        <v>0.0</v>
      </c>
      <c r="O28" s="32">
        <v>1.0</v>
      </c>
      <c r="P28" s="32">
        <v>1.0</v>
      </c>
      <c r="Q28" s="32">
        <v>0.0</v>
      </c>
      <c r="R28" s="36">
        <v>0.0</v>
      </c>
      <c r="S28" s="36"/>
      <c r="T28" s="36">
        <v>0.0</v>
      </c>
      <c r="U28" s="37" t="str">
        <f t="shared" si="1"/>
        <v>2</v>
      </c>
      <c r="V28" s="37" t="str">
        <f t="shared" ref="V28:W28" si="25">(D28+G28+J28+M28+P28+S28)</f>
        <v>2</v>
      </c>
      <c r="W28" s="37" t="str">
        <f t="shared" si="25"/>
        <v>0</v>
      </c>
      <c r="X28" s="24" t="str">
        <f t="shared" si="3"/>
        <v>50</v>
      </c>
      <c r="Y28" s="24" t="str">
        <f t="shared" si="4"/>
        <v>100</v>
      </c>
      <c r="Z28" s="75" t="str">
        <f t="shared" si="6"/>
        <v>0</v>
      </c>
    </row>
    <row r="29" ht="14.25" customHeight="1">
      <c r="A29" s="27">
        <v>22.0</v>
      </c>
      <c r="B29" s="28" t="s">
        <v>38</v>
      </c>
      <c r="C29" s="40">
        <v>0.0</v>
      </c>
      <c r="D29" s="40">
        <v>0.0</v>
      </c>
      <c r="E29" s="40">
        <v>0.0</v>
      </c>
      <c r="F29" s="31">
        <v>0.0</v>
      </c>
      <c r="G29" s="31">
        <v>0.0</v>
      </c>
      <c r="H29" s="30">
        <v>0.0</v>
      </c>
      <c r="I29" s="32">
        <v>1.0</v>
      </c>
      <c r="J29" s="32">
        <v>1.0</v>
      </c>
      <c r="K29" s="32">
        <v>0.0</v>
      </c>
      <c r="L29" s="24">
        <v>0.0</v>
      </c>
      <c r="M29" s="24">
        <v>0.0</v>
      </c>
      <c r="N29" s="24">
        <v>0.0</v>
      </c>
      <c r="O29" s="32">
        <v>1.0</v>
      </c>
      <c r="P29" s="32">
        <v>1.0</v>
      </c>
      <c r="Q29" s="32">
        <v>0.0</v>
      </c>
      <c r="R29" s="36">
        <v>0.0</v>
      </c>
      <c r="S29" s="36"/>
      <c r="T29" s="36">
        <v>0.0</v>
      </c>
      <c r="U29" s="37" t="str">
        <f t="shared" si="1"/>
        <v>2</v>
      </c>
      <c r="V29" s="37" t="str">
        <f t="shared" ref="V29:W29" si="26">(D29+G29+J29+M29+P29+S29)</f>
        <v>2</v>
      </c>
      <c r="W29" s="37" t="str">
        <f t="shared" si="26"/>
        <v>0</v>
      </c>
      <c r="X29" s="24" t="str">
        <f t="shared" si="3"/>
        <v>50</v>
      </c>
      <c r="Y29" s="24" t="str">
        <f t="shared" si="4"/>
        <v>100</v>
      </c>
      <c r="Z29" s="75" t="str">
        <f t="shared" si="6"/>
        <v>0</v>
      </c>
    </row>
    <row r="30" ht="14.25" customHeight="1">
      <c r="A30" s="27">
        <v>23.0</v>
      </c>
      <c r="B30" s="28" t="s">
        <v>39</v>
      </c>
      <c r="C30" s="29">
        <v>0.0</v>
      </c>
      <c r="D30" s="40">
        <v>0.0</v>
      </c>
      <c r="E30" s="40">
        <v>0.0</v>
      </c>
      <c r="F30" s="30">
        <v>0.0</v>
      </c>
      <c r="G30" s="31">
        <v>0.0</v>
      </c>
      <c r="H30" s="30">
        <v>0.0</v>
      </c>
      <c r="I30" s="32">
        <v>1.0</v>
      </c>
      <c r="J30" s="32">
        <v>1.0</v>
      </c>
      <c r="K30" s="32">
        <v>0.0</v>
      </c>
      <c r="L30" s="24">
        <v>0.0</v>
      </c>
      <c r="M30" s="24">
        <v>0.0</v>
      </c>
      <c r="N30" s="24">
        <v>0.0</v>
      </c>
      <c r="O30" s="32">
        <v>1.0</v>
      </c>
      <c r="P30" s="32">
        <v>1.0</v>
      </c>
      <c r="Q30" s="32">
        <v>0.0</v>
      </c>
      <c r="R30" s="36">
        <v>0.0</v>
      </c>
      <c r="S30" s="36"/>
      <c r="T30" s="36">
        <v>0.0</v>
      </c>
      <c r="U30" s="37" t="str">
        <f t="shared" si="1"/>
        <v>2</v>
      </c>
      <c r="V30" s="37" t="str">
        <f t="shared" ref="V30:W30" si="27">(D30+G30+J30+M30+P30+S30)</f>
        <v>2</v>
      </c>
      <c r="W30" s="37" t="str">
        <f t="shared" si="27"/>
        <v>0</v>
      </c>
      <c r="X30" s="24" t="str">
        <f t="shared" si="3"/>
        <v>50</v>
      </c>
      <c r="Y30" s="24" t="str">
        <f t="shared" si="4"/>
        <v>100</v>
      </c>
      <c r="Z30" s="75" t="str">
        <f t="shared" si="6"/>
        <v>0</v>
      </c>
    </row>
    <row r="31" ht="14.25" customHeight="1">
      <c r="A31" s="27">
        <v>24.0</v>
      </c>
      <c r="B31" s="28" t="s">
        <v>40</v>
      </c>
      <c r="C31" s="29">
        <v>0.0</v>
      </c>
      <c r="D31" s="29">
        <v>0.0</v>
      </c>
      <c r="E31" s="29">
        <v>0.0</v>
      </c>
      <c r="F31" s="30">
        <v>0.0</v>
      </c>
      <c r="G31" s="30">
        <v>0.0</v>
      </c>
      <c r="H31" s="30">
        <v>0.0</v>
      </c>
      <c r="I31" s="32">
        <v>1.0</v>
      </c>
      <c r="J31" s="32">
        <v>1.0</v>
      </c>
      <c r="K31" s="32">
        <v>0.0</v>
      </c>
      <c r="L31" s="24">
        <v>0.0</v>
      </c>
      <c r="M31" s="24">
        <v>0.0</v>
      </c>
      <c r="N31" s="24">
        <v>0.0</v>
      </c>
      <c r="O31" s="32">
        <v>1.0</v>
      </c>
      <c r="P31" s="32">
        <v>1.0</v>
      </c>
      <c r="Q31" s="32">
        <v>0.0</v>
      </c>
      <c r="R31" s="36">
        <v>0.0</v>
      </c>
      <c r="S31" s="36"/>
      <c r="T31" s="36">
        <v>0.0</v>
      </c>
      <c r="U31" s="37" t="str">
        <f t="shared" si="1"/>
        <v>2</v>
      </c>
      <c r="V31" s="37" t="str">
        <f t="shared" ref="V31:W31" si="28">(D31+G31+J31+M31+P31+S31)</f>
        <v>2</v>
      </c>
      <c r="W31" s="37" t="str">
        <f t="shared" si="28"/>
        <v>0</v>
      </c>
      <c r="X31" s="24" t="str">
        <f t="shared" si="3"/>
        <v>50</v>
      </c>
      <c r="Y31" s="24" t="str">
        <f t="shared" si="4"/>
        <v>100</v>
      </c>
      <c r="Z31" s="75" t="str">
        <f t="shared" si="6"/>
        <v>0</v>
      </c>
    </row>
    <row r="32" ht="14.25" customHeight="1">
      <c r="A32" s="27">
        <v>25.0</v>
      </c>
      <c r="B32" s="28" t="s">
        <v>41</v>
      </c>
      <c r="C32" s="40">
        <v>0.0</v>
      </c>
      <c r="D32" s="40">
        <v>0.0</v>
      </c>
      <c r="E32" s="40">
        <v>0.0</v>
      </c>
      <c r="F32" s="31">
        <v>0.0</v>
      </c>
      <c r="G32" s="30">
        <v>0.0</v>
      </c>
      <c r="H32" s="31">
        <v>0.0</v>
      </c>
      <c r="I32" s="32">
        <v>1.0</v>
      </c>
      <c r="J32" s="32">
        <v>1.0</v>
      </c>
      <c r="K32" s="32">
        <v>0.0</v>
      </c>
      <c r="L32" s="24">
        <v>0.0</v>
      </c>
      <c r="M32" s="24">
        <v>0.0</v>
      </c>
      <c r="N32" s="24">
        <v>0.0</v>
      </c>
      <c r="O32" s="32">
        <v>1.0</v>
      </c>
      <c r="P32" s="32">
        <v>1.0</v>
      </c>
      <c r="Q32" s="32">
        <v>0.0</v>
      </c>
      <c r="R32" s="36">
        <v>0.0</v>
      </c>
      <c r="S32" s="36"/>
      <c r="T32" s="36">
        <v>0.0</v>
      </c>
      <c r="U32" s="37" t="str">
        <f t="shared" si="1"/>
        <v>2</v>
      </c>
      <c r="V32" s="37" t="str">
        <f t="shared" ref="V32:W32" si="29">(D32+G32+J32+M32+P32+S32)</f>
        <v>2</v>
      </c>
      <c r="W32" s="37" t="str">
        <f t="shared" si="29"/>
        <v>0</v>
      </c>
      <c r="X32" s="24" t="str">
        <f t="shared" si="3"/>
        <v>50</v>
      </c>
      <c r="Y32" s="24" t="str">
        <f t="shared" si="4"/>
        <v>100</v>
      </c>
      <c r="Z32" s="75" t="str">
        <f t="shared" si="6"/>
        <v>0</v>
      </c>
    </row>
    <row r="33" ht="14.25" customHeight="1">
      <c r="A33" s="27">
        <v>26.0</v>
      </c>
      <c r="B33" s="28" t="s">
        <v>42</v>
      </c>
      <c r="C33" s="40">
        <v>0.0</v>
      </c>
      <c r="D33" s="40">
        <v>0.0</v>
      </c>
      <c r="E33" s="40">
        <v>0.0</v>
      </c>
      <c r="F33" s="31">
        <v>0.0</v>
      </c>
      <c r="G33" s="31">
        <v>0.0</v>
      </c>
      <c r="H33" s="31">
        <v>0.0</v>
      </c>
      <c r="I33" s="32">
        <v>1.0</v>
      </c>
      <c r="J33" s="32">
        <v>1.0</v>
      </c>
      <c r="K33" s="32">
        <v>0.0</v>
      </c>
      <c r="L33" s="24">
        <v>0.0</v>
      </c>
      <c r="M33" s="24">
        <v>0.0</v>
      </c>
      <c r="N33" s="24">
        <v>0.0</v>
      </c>
      <c r="O33" s="32">
        <v>1.0</v>
      </c>
      <c r="P33" s="32">
        <v>1.0</v>
      </c>
      <c r="Q33" s="32">
        <v>0.0</v>
      </c>
      <c r="R33" s="36">
        <v>0.0</v>
      </c>
      <c r="S33" s="36"/>
      <c r="T33" s="36">
        <v>0.0</v>
      </c>
      <c r="U33" s="37" t="str">
        <f t="shared" si="1"/>
        <v>2</v>
      </c>
      <c r="V33" s="37" t="str">
        <f t="shared" ref="V33:W33" si="30">(D33+G33+J33+M33+P33+S33)</f>
        <v>2</v>
      </c>
      <c r="W33" s="37" t="str">
        <f t="shared" si="30"/>
        <v>0</v>
      </c>
      <c r="X33" s="24" t="str">
        <f t="shared" si="3"/>
        <v>50</v>
      </c>
      <c r="Y33" s="24" t="str">
        <f t="shared" si="4"/>
        <v>100</v>
      </c>
      <c r="Z33" s="75" t="str">
        <f t="shared" si="6"/>
        <v>0</v>
      </c>
    </row>
    <row r="34" ht="14.25" customHeight="1">
      <c r="A34" s="27">
        <v>27.0</v>
      </c>
      <c r="B34" s="28" t="s">
        <v>43</v>
      </c>
      <c r="C34" s="29">
        <v>0.0</v>
      </c>
      <c r="D34" s="40">
        <v>0.0</v>
      </c>
      <c r="E34" s="40">
        <v>0.0</v>
      </c>
      <c r="F34" s="30">
        <v>0.0</v>
      </c>
      <c r="G34" s="31">
        <v>0.0</v>
      </c>
      <c r="H34" s="30">
        <v>0.0</v>
      </c>
      <c r="I34" s="32">
        <v>1.0</v>
      </c>
      <c r="J34" s="32">
        <v>1.0</v>
      </c>
      <c r="K34" s="32">
        <v>0.0</v>
      </c>
      <c r="L34" s="24">
        <v>0.0</v>
      </c>
      <c r="M34" s="24">
        <v>0.0</v>
      </c>
      <c r="N34" s="24">
        <v>0.0</v>
      </c>
      <c r="O34" s="32">
        <v>1.0</v>
      </c>
      <c r="P34" s="32">
        <v>1.0</v>
      </c>
      <c r="Q34" s="32">
        <v>0.0</v>
      </c>
      <c r="R34" s="36">
        <v>0.0</v>
      </c>
      <c r="S34" s="36"/>
      <c r="T34" s="36">
        <v>0.0</v>
      </c>
      <c r="U34" s="37" t="str">
        <f t="shared" si="1"/>
        <v>2</v>
      </c>
      <c r="V34" s="37" t="str">
        <f t="shared" ref="V34:W34" si="31">(D34+G34+J34+M34+P34+S34)</f>
        <v>2</v>
      </c>
      <c r="W34" s="37" t="str">
        <f t="shared" si="31"/>
        <v>0</v>
      </c>
      <c r="X34" s="24" t="str">
        <f t="shared" si="3"/>
        <v>50</v>
      </c>
      <c r="Y34" s="24" t="str">
        <f t="shared" si="4"/>
        <v>100</v>
      </c>
      <c r="Z34" s="75" t="str">
        <f t="shared" si="6"/>
        <v>0</v>
      </c>
    </row>
    <row r="35" ht="14.25" customHeight="1">
      <c r="A35" s="27">
        <v>28.0</v>
      </c>
      <c r="B35" s="28" t="s">
        <v>44</v>
      </c>
      <c r="C35" s="29">
        <v>0.0</v>
      </c>
      <c r="D35" s="40">
        <v>0.0</v>
      </c>
      <c r="E35" s="40">
        <v>0.0</v>
      </c>
      <c r="F35" s="30">
        <v>0.0</v>
      </c>
      <c r="G35" s="30">
        <v>0.0</v>
      </c>
      <c r="H35" s="30">
        <v>0.0</v>
      </c>
      <c r="I35" s="32">
        <v>1.0</v>
      </c>
      <c r="J35" s="32">
        <v>1.0</v>
      </c>
      <c r="K35" s="32">
        <v>0.0</v>
      </c>
      <c r="L35" s="24">
        <v>0.0</v>
      </c>
      <c r="M35" s="24">
        <v>0.0</v>
      </c>
      <c r="N35" s="24">
        <v>0.0</v>
      </c>
      <c r="O35" s="32">
        <v>1.0</v>
      </c>
      <c r="P35" s="32">
        <v>1.0</v>
      </c>
      <c r="Q35" s="32">
        <v>0.0</v>
      </c>
      <c r="R35" s="36">
        <v>0.0</v>
      </c>
      <c r="S35" s="36"/>
      <c r="T35" s="36">
        <v>0.0</v>
      </c>
      <c r="U35" s="37" t="str">
        <f t="shared" si="1"/>
        <v>2</v>
      </c>
      <c r="V35" s="37" t="str">
        <f t="shared" ref="V35:W35" si="32">(D35+G35+J35+M35+P35+S35)</f>
        <v>2</v>
      </c>
      <c r="W35" s="37" t="str">
        <f t="shared" si="32"/>
        <v>0</v>
      </c>
      <c r="X35" s="24" t="str">
        <f t="shared" si="3"/>
        <v>50</v>
      </c>
      <c r="Y35" s="24" t="str">
        <f t="shared" si="4"/>
        <v>100</v>
      </c>
      <c r="Z35" s="75" t="str">
        <f t="shared" si="6"/>
        <v>0</v>
      </c>
    </row>
    <row r="36" ht="14.25" customHeight="1">
      <c r="A36" s="27">
        <v>29.0</v>
      </c>
      <c r="B36" s="28" t="s">
        <v>45</v>
      </c>
      <c r="C36" s="29">
        <v>0.0</v>
      </c>
      <c r="D36" s="29">
        <v>0.0</v>
      </c>
      <c r="E36" s="29">
        <v>0.0</v>
      </c>
      <c r="F36" s="30">
        <v>0.0</v>
      </c>
      <c r="G36" s="30">
        <v>0.0</v>
      </c>
      <c r="H36" s="30">
        <v>0.0</v>
      </c>
      <c r="I36" s="32">
        <v>1.0</v>
      </c>
      <c r="J36" s="32">
        <v>1.0</v>
      </c>
      <c r="K36" s="32">
        <v>0.0</v>
      </c>
      <c r="L36" s="24">
        <v>0.0</v>
      </c>
      <c r="M36" s="24">
        <v>0.0</v>
      </c>
      <c r="N36" s="24">
        <v>0.0</v>
      </c>
      <c r="O36" s="32">
        <v>1.0</v>
      </c>
      <c r="P36" s="32">
        <v>1.0</v>
      </c>
      <c r="Q36" s="32">
        <v>0.0</v>
      </c>
      <c r="R36" s="36">
        <v>0.0</v>
      </c>
      <c r="S36" s="36"/>
      <c r="T36" s="36">
        <v>0.0</v>
      </c>
      <c r="U36" s="37" t="str">
        <f t="shared" si="1"/>
        <v>2</v>
      </c>
      <c r="V36" s="37" t="str">
        <f t="shared" ref="V36:W36" si="33">(D36+G36+J36+M36+P36+S36)</f>
        <v>2</v>
      </c>
      <c r="W36" s="37" t="str">
        <f t="shared" si="33"/>
        <v>0</v>
      </c>
      <c r="X36" s="24" t="str">
        <f t="shared" si="3"/>
        <v>50</v>
      </c>
      <c r="Y36" s="24" t="str">
        <f t="shared" si="4"/>
        <v>100</v>
      </c>
      <c r="Z36" s="75" t="str">
        <f t="shared" si="6"/>
        <v>0</v>
      </c>
    </row>
    <row r="37" ht="14.25" customHeight="1">
      <c r="A37" s="27">
        <v>30.0</v>
      </c>
      <c r="B37" s="28" t="s">
        <v>46</v>
      </c>
      <c r="C37" s="40">
        <v>0.0</v>
      </c>
      <c r="D37" s="40">
        <v>0.0</v>
      </c>
      <c r="E37" s="40">
        <v>0.0</v>
      </c>
      <c r="F37" s="31">
        <v>0.0</v>
      </c>
      <c r="G37" s="30">
        <v>0.0</v>
      </c>
      <c r="H37" s="31">
        <v>0.0</v>
      </c>
      <c r="I37" s="32">
        <v>1.0</v>
      </c>
      <c r="J37" s="47">
        <v>1.0</v>
      </c>
      <c r="K37" s="32">
        <v>0.0</v>
      </c>
      <c r="L37" s="24">
        <v>0.0</v>
      </c>
      <c r="M37" s="24">
        <v>0.0</v>
      </c>
      <c r="N37" s="24">
        <v>0.0</v>
      </c>
      <c r="O37" s="32">
        <v>1.0</v>
      </c>
      <c r="P37" s="47">
        <v>1.0</v>
      </c>
      <c r="Q37" s="32">
        <v>0.0</v>
      </c>
      <c r="R37" s="36">
        <v>0.0</v>
      </c>
      <c r="S37" s="36"/>
      <c r="T37" s="36">
        <v>0.0</v>
      </c>
      <c r="U37" s="37" t="str">
        <f t="shared" si="1"/>
        <v>2</v>
      </c>
      <c r="V37" s="37" t="str">
        <f t="shared" ref="V37:W37" si="34">(D37+G37+J37+M37+P37+S37)</f>
        <v>2</v>
      </c>
      <c r="W37" s="37" t="str">
        <f t="shared" si="34"/>
        <v>0</v>
      </c>
      <c r="X37" s="24" t="str">
        <f t="shared" si="3"/>
        <v>50</v>
      </c>
      <c r="Y37" s="24" t="str">
        <f t="shared" si="4"/>
        <v>100</v>
      </c>
      <c r="Z37" s="75" t="str">
        <f t="shared" si="6"/>
        <v>0</v>
      </c>
    </row>
    <row r="38" ht="14.25" customHeight="1">
      <c r="A38" s="27">
        <v>31.0</v>
      </c>
      <c r="B38" s="28" t="s">
        <v>47</v>
      </c>
      <c r="C38" s="40">
        <v>0.0</v>
      </c>
      <c r="D38" s="40">
        <v>0.0</v>
      </c>
      <c r="E38" s="40">
        <v>0.0</v>
      </c>
      <c r="F38" s="31">
        <v>0.0</v>
      </c>
      <c r="G38" s="31">
        <v>0.0</v>
      </c>
      <c r="H38" s="31">
        <v>0.0</v>
      </c>
      <c r="I38" s="32">
        <v>1.0</v>
      </c>
      <c r="J38" s="32">
        <v>1.0</v>
      </c>
      <c r="K38" s="32">
        <v>0.0</v>
      </c>
      <c r="L38" s="24">
        <v>0.0</v>
      </c>
      <c r="M38" s="24">
        <v>0.0</v>
      </c>
      <c r="N38" s="24">
        <v>0.0</v>
      </c>
      <c r="O38" s="32">
        <v>1.0</v>
      </c>
      <c r="P38" s="32">
        <v>1.0</v>
      </c>
      <c r="Q38" s="32">
        <v>0.0</v>
      </c>
      <c r="R38" s="36">
        <v>0.0</v>
      </c>
      <c r="S38" s="36"/>
      <c r="T38" s="36">
        <v>0.0</v>
      </c>
      <c r="U38" s="37" t="str">
        <f t="shared" si="1"/>
        <v>2</v>
      </c>
      <c r="V38" s="37" t="str">
        <f t="shared" ref="V38:W38" si="35">(D38+G38+J38+M38+P38+S38)</f>
        <v>2</v>
      </c>
      <c r="W38" s="37" t="str">
        <f t="shared" si="35"/>
        <v>0</v>
      </c>
      <c r="X38" s="24" t="str">
        <f t="shared" si="3"/>
        <v>50</v>
      </c>
      <c r="Y38" s="24" t="str">
        <f t="shared" si="4"/>
        <v>100</v>
      </c>
      <c r="Z38" s="75" t="str">
        <f t="shared" si="6"/>
        <v>0</v>
      </c>
    </row>
    <row r="39" ht="14.25" customHeight="1">
      <c r="A39" s="27">
        <v>32.0</v>
      </c>
      <c r="B39" s="28" t="s">
        <v>48</v>
      </c>
      <c r="C39" s="29">
        <v>0.0</v>
      </c>
      <c r="D39" s="29">
        <v>0.0</v>
      </c>
      <c r="E39" s="29">
        <v>0.0</v>
      </c>
      <c r="F39" s="30">
        <v>0.0</v>
      </c>
      <c r="G39" s="30">
        <v>0.0</v>
      </c>
      <c r="H39" s="30">
        <v>0.0</v>
      </c>
      <c r="I39" s="32">
        <v>1.0</v>
      </c>
      <c r="J39" s="32">
        <v>1.0</v>
      </c>
      <c r="K39" s="32">
        <v>0.0</v>
      </c>
      <c r="L39" s="24">
        <v>0.0</v>
      </c>
      <c r="M39" s="24">
        <v>0.0</v>
      </c>
      <c r="N39" s="24">
        <v>0.0</v>
      </c>
      <c r="O39" s="32">
        <v>1.0</v>
      </c>
      <c r="P39" s="32">
        <v>1.0</v>
      </c>
      <c r="Q39" s="32">
        <v>0.0</v>
      </c>
      <c r="R39" s="36">
        <v>0.0</v>
      </c>
      <c r="S39" s="36"/>
      <c r="T39" s="36">
        <v>0.0</v>
      </c>
      <c r="U39" s="37" t="str">
        <f t="shared" si="1"/>
        <v>2</v>
      </c>
      <c r="V39" s="37" t="str">
        <f t="shared" ref="V39:W39" si="36">(D39+G39+J39+M39+P39+S39)</f>
        <v>2</v>
      </c>
      <c r="W39" s="37" t="str">
        <f t="shared" si="36"/>
        <v>0</v>
      </c>
      <c r="X39" s="24" t="str">
        <f t="shared" si="3"/>
        <v>50</v>
      </c>
      <c r="Y39" s="24" t="str">
        <f t="shared" si="4"/>
        <v>100</v>
      </c>
      <c r="Z39" s="75" t="str">
        <f t="shared" si="6"/>
        <v>0</v>
      </c>
    </row>
    <row r="40" ht="14.25" customHeight="1">
      <c r="A40" s="27">
        <v>33.0</v>
      </c>
      <c r="B40" s="28" t="s">
        <v>49</v>
      </c>
      <c r="C40" s="40">
        <v>0.0</v>
      </c>
      <c r="D40" s="40">
        <v>0.0</v>
      </c>
      <c r="E40" s="40">
        <v>0.0</v>
      </c>
      <c r="F40" s="31">
        <v>0.0</v>
      </c>
      <c r="G40" s="31">
        <v>0.0</v>
      </c>
      <c r="H40" s="31">
        <v>0.0</v>
      </c>
      <c r="I40" s="32">
        <v>1.0</v>
      </c>
      <c r="J40" s="32">
        <v>1.0</v>
      </c>
      <c r="K40" s="32">
        <v>0.0</v>
      </c>
      <c r="L40" s="24">
        <v>0.0</v>
      </c>
      <c r="M40" s="24">
        <v>0.0</v>
      </c>
      <c r="N40" s="24">
        <v>0.0</v>
      </c>
      <c r="O40" s="32">
        <v>1.0</v>
      </c>
      <c r="P40" s="32">
        <v>1.0</v>
      </c>
      <c r="Q40" s="32">
        <v>0.0</v>
      </c>
      <c r="R40" s="36">
        <v>0.0</v>
      </c>
      <c r="S40" s="36"/>
      <c r="T40" s="36">
        <v>0.0</v>
      </c>
      <c r="U40" s="37" t="str">
        <f t="shared" si="1"/>
        <v>2</v>
      </c>
      <c r="V40" s="37" t="str">
        <f t="shared" ref="V40:W40" si="37">(D40+G40+J40+M40+P40+S40)</f>
        <v>2</v>
      </c>
      <c r="W40" s="37" t="str">
        <f t="shared" si="37"/>
        <v>0</v>
      </c>
      <c r="X40" s="24" t="str">
        <f t="shared" si="3"/>
        <v>50</v>
      </c>
      <c r="Y40" s="24" t="str">
        <f t="shared" si="4"/>
        <v>100</v>
      </c>
      <c r="Z40" s="75" t="str">
        <f t="shared" si="6"/>
        <v>0</v>
      </c>
    </row>
    <row r="41" ht="14.25" customHeight="1">
      <c r="A41" s="27">
        <v>34.0</v>
      </c>
      <c r="B41" s="28" t="s">
        <v>50</v>
      </c>
      <c r="C41" s="40">
        <v>0.0</v>
      </c>
      <c r="D41" s="40">
        <v>0.0</v>
      </c>
      <c r="E41" s="40">
        <v>0.0</v>
      </c>
      <c r="F41" s="31">
        <v>0.0</v>
      </c>
      <c r="G41" s="31">
        <v>0.0</v>
      </c>
      <c r="H41" s="30">
        <v>0.0</v>
      </c>
      <c r="I41" s="32">
        <v>1.0</v>
      </c>
      <c r="J41" s="32">
        <v>1.0</v>
      </c>
      <c r="K41" s="32">
        <v>0.0</v>
      </c>
      <c r="L41" s="24">
        <v>0.0</v>
      </c>
      <c r="M41" s="24">
        <v>0.0</v>
      </c>
      <c r="N41" s="24">
        <v>0.0</v>
      </c>
      <c r="O41" s="32">
        <v>1.0</v>
      </c>
      <c r="P41" s="32">
        <v>1.0</v>
      </c>
      <c r="Q41" s="32">
        <v>0.0</v>
      </c>
      <c r="R41" s="36">
        <v>0.0</v>
      </c>
      <c r="S41" s="36"/>
      <c r="T41" s="36">
        <v>0.0</v>
      </c>
      <c r="U41" s="37" t="str">
        <f t="shared" si="1"/>
        <v>2</v>
      </c>
      <c r="V41" s="37" t="str">
        <f t="shared" ref="V41:W41" si="38">(D41+G41+J41+M41+P41+S41)</f>
        <v>2</v>
      </c>
      <c r="W41" s="37" t="str">
        <f t="shared" si="38"/>
        <v>0</v>
      </c>
      <c r="X41" s="24" t="str">
        <f t="shared" si="3"/>
        <v>50</v>
      </c>
      <c r="Y41" s="24" t="str">
        <f t="shared" si="4"/>
        <v>100</v>
      </c>
      <c r="Z41" s="75" t="str">
        <f t="shared" si="6"/>
        <v>0</v>
      </c>
    </row>
    <row r="42" ht="14.25" customHeight="1">
      <c r="A42" s="27">
        <v>35.0</v>
      </c>
      <c r="B42" s="28" t="s">
        <v>51</v>
      </c>
      <c r="C42" s="29">
        <v>0.0</v>
      </c>
      <c r="D42" s="29">
        <v>0.0</v>
      </c>
      <c r="E42" s="29">
        <v>0.0</v>
      </c>
      <c r="F42" s="30">
        <v>0.0</v>
      </c>
      <c r="G42" s="30">
        <v>0.0</v>
      </c>
      <c r="H42" s="30">
        <v>0.0</v>
      </c>
      <c r="I42" s="32">
        <v>1.0</v>
      </c>
      <c r="J42" s="32">
        <v>1.0</v>
      </c>
      <c r="K42" s="32">
        <v>0.0</v>
      </c>
      <c r="L42" s="24">
        <v>0.0</v>
      </c>
      <c r="M42" s="24">
        <v>0.0</v>
      </c>
      <c r="N42" s="24">
        <v>0.0</v>
      </c>
      <c r="O42" s="32">
        <v>1.0</v>
      </c>
      <c r="P42" s="32">
        <v>1.0</v>
      </c>
      <c r="Q42" s="32">
        <v>0.0</v>
      </c>
      <c r="R42" s="36">
        <v>0.0</v>
      </c>
      <c r="S42" s="36"/>
      <c r="T42" s="36">
        <v>0.0</v>
      </c>
      <c r="U42" s="37" t="str">
        <f t="shared" si="1"/>
        <v>2</v>
      </c>
      <c r="V42" s="37" t="str">
        <f t="shared" ref="V42:W42" si="39">(D42+G42+J42+M42+P42+S42)</f>
        <v>2</v>
      </c>
      <c r="W42" s="37" t="str">
        <f t="shared" si="39"/>
        <v>0</v>
      </c>
      <c r="X42" s="24" t="str">
        <f t="shared" si="3"/>
        <v>50</v>
      </c>
      <c r="Y42" s="24" t="str">
        <f t="shared" si="4"/>
        <v>100</v>
      </c>
      <c r="Z42" s="75" t="str">
        <f t="shared" si="6"/>
        <v>0</v>
      </c>
    </row>
    <row r="43" ht="14.25" customHeight="1">
      <c r="A43" s="27">
        <v>36.0</v>
      </c>
      <c r="B43" s="28" t="s">
        <v>52</v>
      </c>
      <c r="C43" s="29">
        <v>0.0</v>
      </c>
      <c r="D43" s="29">
        <v>0.0</v>
      </c>
      <c r="E43" s="29">
        <v>0.0</v>
      </c>
      <c r="F43" s="30">
        <v>0.0</v>
      </c>
      <c r="G43" s="30">
        <v>0.0</v>
      </c>
      <c r="H43" s="30">
        <v>0.0</v>
      </c>
      <c r="I43" s="32">
        <v>1.0</v>
      </c>
      <c r="J43" s="32">
        <v>1.0</v>
      </c>
      <c r="K43" s="32">
        <v>0.0</v>
      </c>
      <c r="L43" s="24">
        <v>0.0</v>
      </c>
      <c r="M43" s="24">
        <v>0.0</v>
      </c>
      <c r="N43" s="24">
        <v>0.0</v>
      </c>
      <c r="O43" s="32">
        <v>1.0</v>
      </c>
      <c r="P43" s="32">
        <v>1.0</v>
      </c>
      <c r="Q43" s="32">
        <v>0.0</v>
      </c>
      <c r="R43" s="36">
        <v>0.0</v>
      </c>
      <c r="S43" s="36"/>
      <c r="T43" s="36">
        <v>0.0</v>
      </c>
      <c r="U43" s="37" t="str">
        <f t="shared" si="1"/>
        <v>2</v>
      </c>
      <c r="V43" s="37" t="str">
        <f t="shared" ref="V43:W43" si="40">(D43+G43+J43+M43+P43+S43)</f>
        <v>2</v>
      </c>
      <c r="W43" s="37" t="str">
        <f t="shared" si="40"/>
        <v>0</v>
      </c>
      <c r="X43" s="24" t="str">
        <f t="shared" si="3"/>
        <v>50</v>
      </c>
      <c r="Y43" s="24" t="str">
        <f t="shared" si="4"/>
        <v>100</v>
      </c>
      <c r="Z43" s="75" t="str">
        <f t="shared" si="6"/>
        <v>0</v>
      </c>
    </row>
    <row r="44" ht="14.25" customHeight="1">
      <c r="A44" s="27">
        <v>37.0</v>
      </c>
      <c r="B44" s="28" t="s">
        <v>53</v>
      </c>
      <c r="C44" s="48">
        <v>0.0</v>
      </c>
      <c r="D44" s="48">
        <v>0.0</v>
      </c>
      <c r="E44" s="48">
        <v>0.0</v>
      </c>
      <c r="F44" s="49">
        <v>0.0</v>
      </c>
      <c r="G44" s="49">
        <v>0.0</v>
      </c>
      <c r="H44" s="50">
        <v>0.0</v>
      </c>
      <c r="I44" s="51">
        <v>1.0</v>
      </c>
      <c r="J44" s="32">
        <v>1.0</v>
      </c>
      <c r="K44" s="32">
        <v>0.0</v>
      </c>
      <c r="L44" s="24">
        <v>0.0</v>
      </c>
      <c r="M44" s="24">
        <v>0.0</v>
      </c>
      <c r="N44" s="24">
        <v>0.0</v>
      </c>
      <c r="O44" s="51">
        <v>1.0</v>
      </c>
      <c r="P44" s="32">
        <v>1.0</v>
      </c>
      <c r="Q44" s="32">
        <v>0.0</v>
      </c>
      <c r="R44" s="36">
        <v>0.0</v>
      </c>
      <c r="S44" s="36"/>
      <c r="T44" s="36">
        <v>0.0</v>
      </c>
      <c r="U44" s="37" t="str">
        <f t="shared" si="1"/>
        <v>2</v>
      </c>
      <c r="V44" s="37" t="str">
        <f t="shared" ref="V44:W44" si="41">(D44+G44+J44+M44+P44+S44)</f>
        <v>2</v>
      </c>
      <c r="W44" s="37" t="str">
        <f t="shared" si="41"/>
        <v>0</v>
      </c>
      <c r="X44" s="24" t="str">
        <f t="shared" si="3"/>
        <v>50</v>
      </c>
      <c r="Y44" s="24" t="str">
        <f t="shared" si="4"/>
        <v>100</v>
      </c>
      <c r="Z44" s="75" t="str">
        <f t="shared" si="6"/>
        <v>0</v>
      </c>
    </row>
    <row r="45" ht="14.25" customHeight="1">
      <c r="A45" s="27">
        <v>38.0</v>
      </c>
      <c r="B45" s="28" t="s">
        <v>54</v>
      </c>
      <c r="C45" s="29">
        <v>0.0</v>
      </c>
      <c r="D45" s="29">
        <v>0.0</v>
      </c>
      <c r="E45" s="29">
        <v>0.0</v>
      </c>
      <c r="F45" s="30">
        <v>0.0</v>
      </c>
      <c r="G45" s="30">
        <v>0.0</v>
      </c>
      <c r="H45" s="30">
        <v>0.0</v>
      </c>
      <c r="I45" s="32">
        <v>1.0</v>
      </c>
      <c r="J45" s="32">
        <v>1.0</v>
      </c>
      <c r="K45" s="32">
        <v>0.0</v>
      </c>
      <c r="L45" s="24">
        <v>0.0</v>
      </c>
      <c r="M45" s="24">
        <v>0.0</v>
      </c>
      <c r="N45" s="24">
        <v>0.0</v>
      </c>
      <c r="O45" s="32">
        <v>1.0</v>
      </c>
      <c r="P45" s="32">
        <v>1.0</v>
      </c>
      <c r="Q45" s="32">
        <v>0.0</v>
      </c>
      <c r="R45" s="36">
        <v>0.0</v>
      </c>
      <c r="S45" s="36"/>
      <c r="T45" s="36">
        <v>0.0</v>
      </c>
      <c r="U45" s="37" t="str">
        <f t="shared" si="1"/>
        <v>2</v>
      </c>
      <c r="V45" s="37" t="str">
        <f t="shared" ref="V45:W45" si="42">(D45+G45+J45+M45+P45+S45)</f>
        <v>2</v>
      </c>
      <c r="W45" s="37" t="str">
        <f t="shared" si="42"/>
        <v>0</v>
      </c>
      <c r="X45" s="24" t="str">
        <f t="shared" si="3"/>
        <v>50</v>
      </c>
      <c r="Y45" s="24" t="str">
        <f t="shared" si="4"/>
        <v>100</v>
      </c>
      <c r="Z45" s="75" t="str">
        <f t="shared" si="6"/>
        <v>0</v>
      </c>
    </row>
    <row r="46" ht="14.25" customHeight="1">
      <c r="A46" s="27">
        <v>39.0</v>
      </c>
      <c r="B46" s="28" t="s">
        <v>55</v>
      </c>
      <c r="C46" s="29">
        <v>0.0</v>
      </c>
      <c r="D46" s="29">
        <v>0.0</v>
      </c>
      <c r="E46" s="29">
        <v>0.0</v>
      </c>
      <c r="F46" s="30">
        <v>0.0</v>
      </c>
      <c r="G46" s="30">
        <v>0.0</v>
      </c>
      <c r="H46" s="30">
        <v>0.0</v>
      </c>
      <c r="I46" s="32">
        <v>1.0</v>
      </c>
      <c r="J46" s="32">
        <v>1.0</v>
      </c>
      <c r="K46" s="32">
        <v>0.0</v>
      </c>
      <c r="L46" s="24">
        <v>0.0</v>
      </c>
      <c r="M46" s="24">
        <v>0.0</v>
      </c>
      <c r="N46" s="24">
        <v>0.0</v>
      </c>
      <c r="O46" s="32">
        <v>1.0</v>
      </c>
      <c r="P46" s="32">
        <v>1.0</v>
      </c>
      <c r="Q46" s="32">
        <v>0.0</v>
      </c>
      <c r="R46" s="36">
        <v>0.0</v>
      </c>
      <c r="S46" s="36"/>
      <c r="T46" s="36">
        <v>0.0</v>
      </c>
      <c r="U46" s="37" t="str">
        <f t="shared" si="1"/>
        <v>2</v>
      </c>
      <c r="V46" s="37" t="str">
        <f t="shared" ref="V46:W46" si="43">(D46+G46+J46+M46+P46+S46)</f>
        <v>2</v>
      </c>
      <c r="W46" s="37" t="str">
        <f t="shared" si="43"/>
        <v>0</v>
      </c>
      <c r="X46" s="24" t="str">
        <f t="shared" si="3"/>
        <v>50</v>
      </c>
      <c r="Y46" s="24" t="str">
        <f t="shared" si="4"/>
        <v>100</v>
      </c>
      <c r="Z46" s="75" t="str">
        <f t="shared" si="6"/>
        <v>0</v>
      </c>
    </row>
    <row r="47" ht="14.25" customHeight="1">
      <c r="A47" s="27">
        <v>40.0</v>
      </c>
      <c r="B47" s="28" t="s">
        <v>56</v>
      </c>
      <c r="C47" s="56">
        <v>0.0</v>
      </c>
      <c r="D47" s="56">
        <v>0.0</v>
      </c>
      <c r="E47" s="56">
        <v>0.0</v>
      </c>
      <c r="F47" s="57">
        <v>0.0</v>
      </c>
      <c r="G47" s="57">
        <v>0.0</v>
      </c>
      <c r="H47" s="57">
        <v>0.0</v>
      </c>
      <c r="I47" s="58">
        <v>1.0</v>
      </c>
      <c r="J47" s="58">
        <v>1.0</v>
      </c>
      <c r="K47" s="32">
        <v>0.0</v>
      </c>
      <c r="L47" s="24">
        <v>0.0</v>
      </c>
      <c r="M47" s="24">
        <v>0.0</v>
      </c>
      <c r="N47" s="24">
        <v>0.0</v>
      </c>
      <c r="O47" s="58">
        <v>1.0</v>
      </c>
      <c r="P47" s="58">
        <v>1.0</v>
      </c>
      <c r="Q47" s="32">
        <v>0.0</v>
      </c>
      <c r="R47" s="36">
        <v>0.0</v>
      </c>
      <c r="S47" s="36"/>
      <c r="T47" s="36">
        <v>0.0</v>
      </c>
      <c r="U47" s="37" t="str">
        <f t="shared" si="1"/>
        <v>2</v>
      </c>
      <c r="V47" s="37" t="str">
        <f t="shared" ref="V47:W47" si="44">(D47+G47+J47+M47+P47+S47)</f>
        <v>2</v>
      </c>
      <c r="W47" s="37" t="str">
        <f t="shared" si="44"/>
        <v>0</v>
      </c>
      <c r="X47" s="24" t="str">
        <f t="shared" si="3"/>
        <v>50</v>
      </c>
      <c r="Y47" s="24" t="str">
        <f t="shared" si="4"/>
        <v>100</v>
      </c>
      <c r="Z47" s="75" t="str">
        <f t="shared" si="6"/>
        <v>0</v>
      </c>
    </row>
    <row r="48" ht="14.25" customHeight="1">
      <c r="A48" s="69"/>
      <c r="B48" s="25" t="s">
        <v>57</v>
      </c>
      <c r="C48" s="67"/>
      <c r="D48" s="67"/>
      <c r="E48" s="67"/>
      <c r="F48" s="67">
        <v>1.0</v>
      </c>
      <c r="G48" s="67">
        <v>0.0</v>
      </c>
      <c r="H48" s="67">
        <v>0.0</v>
      </c>
      <c r="I48" s="67">
        <v>1.0</v>
      </c>
      <c r="J48" s="67">
        <v>1.0</v>
      </c>
      <c r="K48" s="25">
        <v>0.0</v>
      </c>
      <c r="L48" s="24">
        <v>0.0</v>
      </c>
      <c r="M48" s="24">
        <v>0.0</v>
      </c>
      <c r="N48" s="24">
        <v>0.0</v>
      </c>
      <c r="O48" s="67"/>
      <c r="P48" s="67"/>
      <c r="Q48" s="25"/>
      <c r="R48" s="67"/>
      <c r="S48" s="25"/>
      <c r="T48" s="76">
        <v>0.0</v>
      </c>
      <c r="U48" s="25"/>
      <c r="V48" s="25"/>
      <c r="W48" s="25"/>
      <c r="X48" s="24" t="str">
        <f t="shared" si="3"/>
        <v>0</v>
      </c>
      <c r="Y48" s="24" t="str">
        <f t="shared" si="4"/>
        <v>0</v>
      </c>
      <c r="Z48" s="24"/>
    </row>
    <row r="49" ht="14.25" customHeight="1">
      <c r="A49" s="27">
        <v>41.0</v>
      </c>
      <c r="B49" s="28" t="s">
        <v>58</v>
      </c>
      <c r="C49" s="56">
        <v>0.0</v>
      </c>
      <c r="D49" s="56">
        <v>0.0</v>
      </c>
      <c r="E49" s="56">
        <v>0.0</v>
      </c>
      <c r="F49" s="57">
        <v>0.0</v>
      </c>
      <c r="G49" s="57">
        <v>0.0</v>
      </c>
      <c r="H49" s="57">
        <v>0.0</v>
      </c>
      <c r="I49" s="58">
        <v>1.0</v>
      </c>
      <c r="J49" s="58">
        <v>1.0</v>
      </c>
      <c r="K49" s="32">
        <v>0.0</v>
      </c>
      <c r="L49" s="24">
        <v>0.0</v>
      </c>
      <c r="M49" s="24">
        <v>0.0</v>
      </c>
      <c r="N49" s="24">
        <v>0.0</v>
      </c>
      <c r="O49" s="58">
        <v>1.0</v>
      </c>
      <c r="P49" s="58">
        <v>1.0</v>
      </c>
      <c r="Q49" s="32">
        <v>0.0</v>
      </c>
      <c r="R49" s="36">
        <v>0.0</v>
      </c>
      <c r="S49" s="36"/>
      <c r="T49" s="36">
        <v>0.0</v>
      </c>
      <c r="U49" s="37" t="str">
        <f t="shared" ref="U49:W49" si="45">(C49+F49+I49+L49+O49+R49)</f>
        <v>2</v>
      </c>
      <c r="V49" s="37" t="str">
        <f t="shared" si="45"/>
        <v>2</v>
      </c>
      <c r="W49" s="37" t="str">
        <f t="shared" si="45"/>
        <v>0</v>
      </c>
      <c r="X49" s="24" t="str">
        <f t="shared" si="3"/>
        <v>50</v>
      </c>
      <c r="Y49" s="24" t="str">
        <f t="shared" si="4"/>
        <v>100</v>
      </c>
      <c r="Z49" s="75" t="str">
        <f t="shared" ref="Z49:Z90" si="47">(W49*100/4)</f>
        <v>0</v>
      </c>
    </row>
    <row r="50" ht="14.25" customHeight="1">
      <c r="A50" s="27">
        <v>42.0</v>
      </c>
      <c r="B50" s="28" t="s">
        <v>59</v>
      </c>
      <c r="C50" s="56">
        <v>0.0</v>
      </c>
      <c r="D50" s="56">
        <v>0.0</v>
      </c>
      <c r="E50" s="56">
        <v>0.0</v>
      </c>
      <c r="F50" s="57">
        <v>0.0</v>
      </c>
      <c r="G50" s="57">
        <v>0.0</v>
      </c>
      <c r="H50" s="57">
        <v>0.0</v>
      </c>
      <c r="I50" s="58">
        <v>1.0</v>
      </c>
      <c r="J50" s="58">
        <v>1.0</v>
      </c>
      <c r="K50" s="32">
        <v>0.0</v>
      </c>
      <c r="L50" s="24">
        <v>0.0</v>
      </c>
      <c r="M50" s="24">
        <v>0.0</v>
      </c>
      <c r="N50" s="24">
        <v>0.0</v>
      </c>
      <c r="O50" s="58">
        <v>1.0</v>
      </c>
      <c r="P50" s="58">
        <v>1.0</v>
      </c>
      <c r="Q50" s="32">
        <v>0.0</v>
      </c>
      <c r="R50" s="36">
        <v>0.0</v>
      </c>
      <c r="S50" s="36"/>
      <c r="T50" s="36">
        <v>0.0</v>
      </c>
      <c r="U50" s="37" t="str">
        <f t="shared" ref="U50:W50" si="46">(C50+F50+I50+L50+O50+R50)</f>
        <v>2</v>
      </c>
      <c r="V50" s="37" t="str">
        <f t="shared" si="46"/>
        <v>2</v>
      </c>
      <c r="W50" s="37" t="str">
        <f t="shared" si="46"/>
        <v>0</v>
      </c>
      <c r="X50" s="24" t="str">
        <f t="shared" si="3"/>
        <v>50</v>
      </c>
      <c r="Y50" s="24" t="str">
        <f t="shared" si="4"/>
        <v>100</v>
      </c>
      <c r="Z50" s="75" t="str">
        <f t="shared" si="47"/>
        <v>0</v>
      </c>
    </row>
    <row r="51" ht="14.25" customHeight="1">
      <c r="A51" s="27">
        <v>43.0</v>
      </c>
      <c r="B51" s="28" t="s">
        <v>60</v>
      </c>
      <c r="C51" s="56">
        <v>0.0</v>
      </c>
      <c r="D51" s="56">
        <v>0.0</v>
      </c>
      <c r="E51" s="56">
        <v>0.0</v>
      </c>
      <c r="F51" s="57">
        <v>0.0</v>
      </c>
      <c r="G51" s="57">
        <v>0.0</v>
      </c>
      <c r="H51" s="57">
        <v>0.0</v>
      </c>
      <c r="I51" s="58">
        <v>1.0</v>
      </c>
      <c r="J51" s="58">
        <v>1.0</v>
      </c>
      <c r="K51" s="32">
        <v>0.0</v>
      </c>
      <c r="L51" s="24">
        <v>0.0</v>
      </c>
      <c r="M51" s="24">
        <v>0.0</v>
      </c>
      <c r="N51" s="24">
        <v>0.0</v>
      </c>
      <c r="O51" s="58">
        <v>1.0</v>
      </c>
      <c r="P51" s="58">
        <v>1.0</v>
      </c>
      <c r="Q51" s="32">
        <v>0.0</v>
      </c>
      <c r="R51" s="36">
        <v>0.0</v>
      </c>
      <c r="S51" s="36"/>
      <c r="T51" s="36">
        <v>0.0</v>
      </c>
      <c r="U51" s="37" t="str">
        <f t="shared" ref="U51:W51" si="48">(C51+F51+I51+L51+O51+R51)</f>
        <v>2</v>
      </c>
      <c r="V51" s="37" t="str">
        <f t="shared" si="48"/>
        <v>2</v>
      </c>
      <c r="W51" s="37" t="str">
        <f t="shared" si="48"/>
        <v>0</v>
      </c>
      <c r="X51" s="24" t="str">
        <f t="shared" si="3"/>
        <v>50</v>
      </c>
      <c r="Y51" s="24" t="str">
        <f t="shared" si="4"/>
        <v>100</v>
      </c>
      <c r="Z51" s="75" t="str">
        <f t="shared" si="47"/>
        <v>0</v>
      </c>
    </row>
    <row r="52" ht="14.25" customHeight="1">
      <c r="A52" s="27">
        <v>44.0</v>
      </c>
      <c r="B52" s="28" t="s">
        <v>61</v>
      </c>
      <c r="C52" s="56">
        <v>0.0</v>
      </c>
      <c r="D52" s="56">
        <v>0.0</v>
      </c>
      <c r="E52" s="56">
        <v>0.0</v>
      </c>
      <c r="F52" s="57">
        <v>0.0</v>
      </c>
      <c r="G52" s="57">
        <v>0.0</v>
      </c>
      <c r="H52" s="57">
        <v>0.0</v>
      </c>
      <c r="I52" s="58">
        <v>1.0</v>
      </c>
      <c r="J52" s="58">
        <v>1.0</v>
      </c>
      <c r="K52" s="32">
        <v>0.0</v>
      </c>
      <c r="L52" s="24">
        <v>0.0</v>
      </c>
      <c r="M52" s="24">
        <v>0.0</v>
      </c>
      <c r="N52" s="24">
        <v>0.0</v>
      </c>
      <c r="O52" s="58">
        <v>1.0</v>
      </c>
      <c r="P52" s="58">
        <v>1.0</v>
      </c>
      <c r="Q52" s="32">
        <v>0.0</v>
      </c>
      <c r="R52" s="36">
        <v>0.0</v>
      </c>
      <c r="S52" s="36"/>
      <c r="T52" s="36">
        <v>0.0</v>
      </c>
      <c r="U52" s="37" t="str">
        <f t="shared" ref="U52:W52" si="49">(C52+F52+I52+L52+O52+R52)</f>
        <v>2</v>
      </c>
      <c r="V52" s="37" t="str">
        <f t="shared" si="49"/>
        <v>2</v>
      </c>
      <c r="W52" s="37" t="str">
        <f t="shared" si="49"/>
        <v>0</v>
      </c>
      <c r="X52" s="24" t="str">
        <f t="shared" si="3"/>
        <v>50</v>
      </c>
      <c r="Y52" s="24" t="str">
        <f t="shared" si="4"/>
        <v>100</v>
      </c>
      <c r="Z52" s="75" t="str">
        <f t="shared" si="47"/>
        <v>0</v>
      </c>
    </row>
    <row r="53" ht="14.25" customHeight="1">
      <c r="A53" s="27">
        <v>45.0</v>
      </c>
      <c r="B53" s="28" t="s">
        <v>62</v>
      </c>
      <c r="C53" s="56">
        <v>0.0</v>
      </c>
      <c r="D53" s="56">
        <v>0.0</v>
      </c>
      <c r="E53" s="56">
        <v>0.0</v>
      </c>
      <c r="F53" s="57">
        <v>0.0</v>
      </c>
      <c r="G53" s="57">
        <v>0.0</v>
      </c>
      <c r="H53" s="57">
        <v>0.0</v>
      </c>
      <c r="I53" s="58">
        <v>1.0</v>
      </c>
      <c r="J53" s="58">
        <v>1.0</v>
      </c>
      <c r="K53" s="32">
        <v>0.0</v>
      </c>
      <c r="L53" s="24">
        <v>0.0</v>
      </c>
      <c r="M53" s="24">
        <v>0.0</v>
      </c>
      <c r="N53" s="24">
        <v>0.0</v>
      </c>
      <c r="O53" s="58">
        <v>1.0</v>
      </c>
      <c r="P53" s="58">
        <v>1.0</v>
      </c>
      <c r="Q53" s="32">
        <v>0.0</v>
      </c>
      <c r="R53" s="36">
        <v>0.0</v>
      </c>
      <c r="S53" s="36"/>
      <c r="T53" s="36">
        <v>0.0</v>
      </c>
      <c r="U53" s="37" t="str">
        <f t="shared" ref="U53:W53" si="50">(C53+F53+I53+L53+O53+R53)</f>
        <v>2</v>
      </c>
      <c r="V53" s="37" t="str">
        <f t="shared" si="50"/>
        <v>2</v>
      </c>
      <c r="W53" s="37" t="str">
        <f t="shared" si="50"/>
        <v>0</v>
      </c>
      <c r="X53" s="24" t="str">
        <f t="shared" si="3"/>
        <v>50</v>
      </c>
      <c r="Y53" s="24" t="str">
        <f t="shared" si="4"/>
        <v>100</v>
      </c>
      <c r="Z53" s="75" t="str">
        <f t="shared" si="47"/>
        <v>0</v>
      </c>
    </row>
    <row r="54" ht="14.25" customHeight="1">
      <c r="A54" s="27">
        <v>46.0</v>
      </c>
      <c r="B54" s="28" t="s">
        <v>63</v>
      </c>
      <c r="C54" s="56">
        <v>0.0</v>
      </c>
      <c r="D54" s="56">
        <v>0.0</v>
      </c>
      <c r="E54" s="56">
        <v>0.0</v>
      </c>
      <c r="F54" s="57">
        <v>0.0</v>
      </c>
      <c r="G54" s="57">
        <v>0.0</v>
      </c>
      <c r="H54" s="57">
        <v>0.0</v>
      </c>
      <c r="I54" s="58">
        <v>1.0</v>
      </c>
      <c r="J54" s="58">
        <v>1.0</v>
      </c>
      <c r="K54" s="32">
        <v>0.0</v>
      </c>
      <c r="L54" s="24">
        <v>0.0</v>
      </c>
      <c r="M54" s="24">
        <v>0.0</v>
      </c>
      <c r="N54" s="24">
        <v>0.0</v>
      </c>
      <c r="O54" s="58">
        <v>1.0</v>
      </c>
      <c r="P54" s="58">
        <v>1.0</v>
      </c>
      <c r="Q54" s="32">
        <v>0.0</v>
      </c>
      <c r="R54" s="36">
        <v>0.0</v>
      </c>
      <c r="S54" s="61"/>
      <c r="T54" s="36">
        <v>0.0</v>
      </c>
      <c r="U54" s="37" t="str">
        <f t="shared" ref="U54:W54" si="51">(C54+F54+I54+L54+O54+R54)</f>
        <v>2</v>
      </c>
      <c r="V54" s="37" t="str">
        <f t="shared" si="51"/>
        <v>2</v>
      </c>
      <c r="W54" s="37" t="str">
        <f t="shared" si="51"/>
        <v>0</v>
      </c>
      <c r="X54" s="24" t="str">
        <f t="shared" si="3"/>
        <v>50</v>
      </c>
      <c r="Y54" s="24" t="str">
        <f t="shared" si="4"/>
        <v>100</v>
      </c>
      <c r="Z54" s="75" t="str">
        <f t="shared" si="47"/>
        <v>0</v>
      </c>
    </row>
    <row r="55" ht="14.25" customHeight="1">
      <c r="A55" s="27">
        <v>47.0</v>
      </c>
      <c r="B55" s="28" t="s">
        <v>64</v>
      </c>
      <c r="C55" s="56">
        <v>0.0</v>
      </c>
      <c r="D55" s="56">
        <v>0.0</v>
      </c>
      <c r="E55" s="56">
        <v>0.0</v>
      </c>
      <c r="F55" s="57">
        <v>0.0</v>
      </c>
      <c r="G55" s="57">
        <v>0.0</v>
      </c>
      <c r="H55" s="57">
        <v>0.0</v>
      </c>
      <c r="I55" s="58">
        <v>1.0</v>
      </c>
      <c r="J55" s="58">
        <v>1.0</v>
      </c>
      <c r="K55" s="32">
        <v>0.0</v>
      </c>
      <c r="L55" s="24">
        <v>0.0</v>
      </c>
      <c r="M55" s="24">
        <v>0.0</v>
      </c>
      <c r="N55" s="24">
        <v>0.0</v>
      </c>
      <c r="O55" s="58">
        <v>1.0</v>
      </c>
      <c r="P55" s="58">
        <v>1.0</v>
      </c>
      <c r="Q55" s="32">
        <v>0.0</v>
      </c>
      <c r="R55" s="36">
        <v>0.0</v>
      </c>
      <c r="S55" s="61"/>
      <c r="T55" s="36">
        <v>0.0</v>
      </c>
      <c r="U55" s="37" t="str">
        <f t="shared" ref="U55:W55" si="52">(C55+F55+I55+L55+O55+R55)</f>
        <v>2</v>
      </c>
      <c r="V55" s="37" t="str">
        <f t="shared" si="52"/>
        <v>2</v>
      </c>
      <c r="W55" s="37" t="str">
        <f t="shared" si="52"/>
        <v>0</v>
      </c>
      <c r="X55" s="24" t="str">
        <f t="shared" si="3"/>
        <v>50</v>
      </c>
      <c r="Y55" s="24" t="str">
        <f t="shared" si="4"/>
        <v>100</v>
      </c>
      <c r="Z55" s="75" t="str">
        <f t="shared" si="47"/>
        <v>0</v>
      </c>
    </row>
    <row r="56" ht="14.25" customHeight="1">
      <c r="A56" s="27">
        <v>48.0</v>
      </c>
      <c r="B56" s="28" t="s">
        <v>65</v>
      </c>
      <c r="C56" s="56">
        <v>0.0</v>
      </c>
      <c r="D56" s="56">
        <v>0.0</v>
      </c>
      <c r="E56" s="56">
        <v>0.0</v>
      </c>
      <c r="F56" s="57">
        <v>0.0</v>
      </c>
      <c r="G56" s="57">
        <v>0.0</v>
      </c>
      <c r="H56" s="57">
        <v>0.0</v>
      </c>
      <c r="I56" s="58">
        <v>1.0</v>
      </c>
      <c r="J56" s="58">
        <v>1.0</v>
      </c>
      <c r="K56" s="32">
        <v>0.0</v>
      </c>
      <c r="L56" s="24">
        <v>0.0</v>
      </c>
      <c r="M56" s="24">
        <v>0.0</v>
      </c>
      <c r="N56" s="24">
        <v>0.0</v>
      </c>
      <c r="O56" s="58">
        <v>1.0</v>
      </c>
      <c r="P56" s="58">
        <v>1.0</v>
      </c>
      <c r="Q56" s="32">
        <v>0.0</v>
      </c>
      <c r="R56" s="36">
        <v>0.0</v>
      </c>
      <c r="S56" s="61"/>
      <c r="T56" s="36">
        <v>0.0</v>
      </c>
      <c r="U56" s="37" t="str">
        <f t="shared" ref="U56:W56" si="53">(C56+F56+I56+L56+O56+R56)</f>
        <v>2</v>
      </c>
      <c r="V56" s="37" t="str">
        <f t="shared" si="53"/>
        <v>2</v>
      </c>
      <c r="W56" s="37" t="str">
        <f t="shared" si="53"/>
        <v>0</v>
      </c>
      <c r="X56" s="24" t="str">
        <f t="shared" si="3"/>
        <v>50</v>
      </c>
      <c r="Y56" s="24" t="str">
        <f t="shared" si="4"/>
        <v>100</v>
      </c>
      <c r="Z56" s="75" t="str">
        <f t="shared" si="47"/>
        <v>0</v>
      </c>
    </row>
    <row r="57" ht="14.25" customHeight="1">
      <c r="A57" s="27">
        <v>49.0</v>
      </c>
      <c r="B57" s="28" t="s">
        <v>66</v>
      </c>
      <c r="C57" s="56">
        <v>0.0</v>
      </c>
      <c r="D57" s="56">
        <v>0.0</v>
      </c>
      <c r="E57" s="56">
        <v>0.0</v>
      </c>
      <c r="F57" s="57">
        <v>0.0</v>
      </c>
      <c r="G57" s="57">
        <v>0.0</v>
      </c>
      <c r="H57" s="57">
        <v>0.0</v>
      </c>
      <c r="I57" s="58">
        <v>1.0</v>
      </c>
      <c r="J57" s="58">
        <v>1.0</v>
      </c>
      <c r="K57" s="32">
        <v>0.0</v>
      </c>
      <c r="L57" s="24">
        <v>0.0</v>
      </c>
      <c r="M57" s="24">
        <v>0.0</v>
      </c>
      <c r="N57" s="24">
        <v>0.0</v>
      </c>
      <c r="O57" s="58">
        <v>1.0</v>
      </c>
      <c r="P57" s="58">
        <v>1.0</v>
      </c>
      <c r="Q57" s="32">
        <v>0.0</v>
      </c>
      <c r="R57" s="36">
        <v>0.0</v>
      </c>
      <c r="S57" s="61"/>
      <c r="T57" s="36">
        <v>0.0</v>
      </c>
      <c r="U57" s="37" t="str">
        <f t="shared" ref="U57:W57" si="54">(C57+F57+I57+L57+O57+R57)</f>
        <v>2</v>
      </c>
      <c r="V57" s="37" t="str">
        <f t="shared" si="54"/>
        <v>2</v>
      </c>
      <c r="W57" s="37" t="str">
        <f t="shared" si="54"/>
        <v>0</v>
      </c>
      <c r="X57" s="24" t="str">
        <f t="shared" si="3"/>
        <v>50</v>
      </c>
      <c r="Y57" s="24" t="str">
        <f t="shared" si="4"/>
        <v>100</v>
      </c>
      <c r="Z57" s="75" t="str">
        <f t="shared" si="47"/>
        <v>0</v>
      </c>
    </row>
    <row r="58" ht="14.25" customHeight="1">
      <c r="A58" s="27">
        <v>50.0</v>
      </c>
      <c r="B58" s="28" t="s">
        <v>67</v>
      </c>
      <c r="C58" s="56">
        <v>0.0</v>
      </c>
      <c r="D58" s="56">
        <v>0.0</v>
      </c>
      <c r="E58" s="56">
        <v>0.0</v>
      </c>
      <c r="F58" s="57">
        <v>0.0</v>
      </c>
      <c r="G58" s="57">
        <v>0.0</v>
      </c>
      <c r="H58" s="57">
        <v>0.0</v>
      </c>
      <c r="I58" s="58">
        <v>1.0</v>
      </c>
      <c r="J58" s="58">
        <v>1.0</v>
      </c>
      <c r="K58" s="32">
        <v>0.0</v>
      </c>
      <c r="L58" s="24">
        <v>0.0</v>
      </c>
      <c r="M58" s="24">
        <v>0.0</v>
      </c>
      <c r="N58" s="24">
        <v>0.0</v>
      </c>
      <c r="O58" s="58">
        <v>1.0</v>
      </c>
      <c r="P58" s="58">
        <v>1.0</v>
      </c>
      <c r="Q58" s="32">
        <v>0.0</v>
      </c>
      <c r="R58" s="36">
        <v>0.0</v>
      </c>
      <c r="S58" s="61"/>
      <c r="T58" s="36">
        <v>0.0</v>
      </c>
      <c r="U58" s="37" t="str">
        <f t="shared" ref="U58:W58" si="55">(C58+F58+I58+L58+O58+R58)</f>
        <v>2</v>
      </c>
      <c r="V58" s="37" t="str">
        <f t="shared" si="55"/>
        <v>2</v>
      </c>
      <c r="W58" s="37" t="str">
        <f t="shared" si="55"/>
        <v>0</v>
      </c>
      <c r="X58" s="24" t="str">
        <f t="shared" si="3"/>
        <v>50</v>
      </c>
      <c r="Y58" s="24" t="str">
        <f t="shared" si="4"/>
        <v>100</v>
      </c>
      <c r="Z58" s="75" t="str">
        <f t="shared" si="47"/>
        <v>0</v>
      </c>
    </row>
    <row r="59" ht="14.25" customHeight="1">
      <c r="A59" s="27">
        <v>51.0</v>
      </c>
      <c r="B59" s="28" t="s">
        <v>68</v>
      </c>
      <c r="C59" s="56">
        <v>0.0</v>
      </c>
      <c r="D59" s="56">
        <v>0.0</v>
      </c>
      <c r="E59" s="56">
        <v>0.0</v>
      </c>
      <c r="F59" s="57">
        <v>0.0</v>
      </c>
      <c r="G59" s="57">
        <v>0.0</v>
      </c>
      <c r="H59" s="57">
        <v>0.0</v>
      </c>
      <c r="I59" s="58">
        <v>1.0</v>
      </c>
      <c r="J59" s="58">
        <v>1.0</v>
      </c>
      <c r="K59" s="32">
        <v>0.0</v>
      </c>
      <c r="L59" s="24">
        <v>0.0</v>
      </c>
      <c r="M59" s="24">
        <v>0.0</v>
      </c>
      <c r="N59" s="24">
        <v>0.0</v>
      </c>
      <c r="O59" s="58">
        <v>1.0</v>
      </c>
      <c r="P59" s="58">
        <v>1.0</v>
      </c>
      <c r="Q59" s="32">
        <v>0.0</v>
      </c>
      <c r="R59" s="36">
        <v>0.0</v>
      </c>
      <c r="S59" s="61"/>
      <c r="T59" s="36">
        <v>0.0</v>
      </c>
      <c r="U59" s="37" t="str">
        <f t="shared" ref="U59:W59" si="56">(C59+F59+I59+L59+O59+R59)</f>
        <v>2</v>
      </c>
      <c r="V59" s="37" t="str">
        <f t="shared" si="56"/>
        <v>2</v>
      </c>
      <c r="W59" s="37" t="str">
        <f t="shared" si="56"/>
        <v>0</v>
      </c>
      <c r="X59" s="24" t="str">
        <f t="shared" si="3"/>
        <v>50</v>
      </c>
      <c r="Y59" s="24" t="str">
        <f t="shared" si="4"/>
        <v>100</v>
      </c>
      <c r="Z59" s="75" t="str">
        <f t="shared" si="47"/>
        <v>0</v>
      </c>
    </row>
    <row r="60" ht="14.25" customHeight="1">
      <c r="A60" s="27">
        <v>52.0</v>
      </c>
      <c r="B60" s="28" t="s">
        <v>69</v>
      </c>
      <c r="C60" s="56">
        <v>0.0</v>
      </c>
      <c r="D60" s="56">
        <v>0.0</v>
      </c>
      <c r="E60" s="56">
        <v>0.0</v>
      </c>
      <c r="F60" s="57">
        <v>0.0</v>
      </c>
      <c r="G60" s="57">
        <v>0.0</v>
      </c>
      <c r="H60" s="57">
        <v>0.0</v>
      </c>
      <c r="I60" s="58">
        <v>1.0</v>
      </c>
      <c r="J60" s="58">
        <v>1.0</v>
      </c>
      <c r="K60" s="32">
        <v>0.0</v>
      </c>
      <c r="L60" s="24">
        <v>0.0</v>
      </c>
      <c r="M60" s="24">
        <v>0.0</v>
      </c>
      <c r="N60" s="24">
        <v>0.0</v>
      </c>
      <c r="O60" s="58">
        <v>1.0</v>
      </c>
      <c r="P60" s="58">
        <v>1.0</v>
      </c>
      <c r="Q60" s="32">
        <v>0.0</v>
      </c>
      <c r="R60" s="36">
        <v>0.0</v>
      </c>
      <c r="S60" s="61"/>
      <c r="T60" s="36">
        <v>0.0</v>
      </c>
      <c r="U60" s="37" t="str">
        <f t="shared" ref="U60:W60" si="57">(C60+F60+I60+L60+O60+R60)</f>
        <v>2</v>
      </c>
      <c r="V60" s="37" t="str">
        <f t="shared" si="57"/>
        <v>2</v>
      </c>
      <c r="W60" s="37" t="str">
        <f t="shared" si="57"/>
        <v>0</v>
      </c>
      <c r="X60" s="24" t="str">
        <f t="shared" si="3"/>
        <v>50</v>
      </c>
      <c r="Y60" s="24" t="str">
        <f t="shared" si="4"/>
        <v>100</v>
      </c>
      <c r="Z60" s="75" t="str">
        <f t="shared" si="47"/>
        <v>0</v>
      </c>
    </row>
    <row r="61" ht="14.25" customHeight="1">
      <c r="A61" s="27">
        <v>53.0</v>
      </c>
      <c r="B61" s="28" t="s">
        <v>70</v>
      </c>
      <c r="C61" s="56">
        <v>0.0</v>
      </c>
      <c r="D61" s="56">
        <v>0.0</v>
      </c>
      <c r="E61" s="56">
        <v>0.0</v>
      </c>
      <c r="F61" s="57">
        <v>0.0</v>
      </c>
      <c r="G61" s="57">
        <v>0.0</v>
      </c>
      <c r="H61" s="57">
        <v>0.0</v>
      </c>
      <c r="I61" s="58">
        <v>1.0</v>
      </c>
      <c r="J61" s="58">
        <v>1.0</v>
      </c>
      <c r="K61" s="32">
        <v>0.0</v>
      </c>
      <c r="L61" s="24">
        <v>0.0</v>
      </c>
      <c r="M61" s="24">
        <v>0.0</v>
      </c>
      <c r="N61" s="24">
        <v>0.0</v>
      </c>
      <c r="O61" s="58">
        <v>1.0</v>
      </c>
      <c r="P61" s="58">
        <v>1.0</v>
      </c>
      <c r="Q61" s="32">
        <v>0.0</v>
      </c>
      <c r="R61" s="36">
        <v>0.0</v>
      </c>
      <c r="S61" s="61"/>
      <c r="T61" s="36">
        <v>0.0</v>
      </c>
      <c r="U61" s="37" t="str">
        <f t="shared" ref="U61:W61" si="58">(C61+F61+I61+L61+O61+R61)</f>
        <v>2</v>
      </c>
      <c r="V61" s="37" t="str">
        <f t="shared" si="58"/>
        <v>2</v>
      </c>
      <c r="W61" s="37" t="str">
        <f t="shared" si="58"/>
        <v>0</v>
      </c>
      <c r="X61" s="24" t="str">
        <f t="shared" si="3"/>
        <v>50</v>
      </c>
      <c r="Y61" s="24" t="str">
        <f t="shared" si="4"/>
        <v>100</v>
      </c>
      <c r="Z61" s="75" t="str">
        <f t="shared" si="47"/>
        <v>0</v>
      </c>
    </row>
    <row r="62" ht="14.25" customHeight="1">
      <c r="A62" s="27">
        <v>54.0</v>
      </c>
      <c r="B62" s="28" t="s">
        <v>71</v>
      </c>
      <c r="C62" s="56">
        <v>0.0</v>
      </c>
      <c r="D62" s="56">
        <v>0.0</v>
      </c>
      <c r="E62" s="56">
        <v>0.0</v>
      </c>
      <c r="F62" s="57">
        <v>0.0</v>
      </c>
      <c r="G62" s="57">
        <v>0.0</v>
      </c>
      <c r="H62" s="57">
        <v>0.0</v>
      </c>
      <c r="I62" s="58">
        <v>1.0</v>
      </c>
      <c r="J62" s="58">
        <v>1.0</v>
      </c>
      <c r="K62" s="32">
        <v>0.0</v>
      </c>
      <c r="L62" s="24">
        <v>0.0</v>
      </c>
      <c r="M62" s="24">
        <v>0.0</v>
      </c>
      <c r="N62" s="24">
        <v>0.0</v>
      </c>
      <c r="O62" s="58">
        <v>1.0</v>
      </c>
      <c r="P62" s="58">
        <v>1.0</v>
      </c>
      <c r="Q62" s="32">
        <v>0.0</v>
      </c>
      <c r="R62" s="36">
        <v>0.0</v>
      </c>
      <c r="S62" s="61"/>
      <c r="T62" s="36">
        <v>0.0</v>
      </c>
      <c r="U62" s="37" t="str">
        <f t="shared" ref="U62:W62" si="59">(C62+F62+I62+L62+O62+R62)</f>
        <v>2</v>
      </c>
      <c r="V62" s="37" t="str">
        <f t="shared" si="59"/>
        <v>2</v>
      </c>
      <c r="W62" s="37" t="str">
        <f t="shared" si="59"/>
        <v>0</v>
      </c>
      <c r="X62" s="24" t="str">
        <f t="shared" si="3"/>
        <v>50</v>
      </c>
      <c r="Y62" s="24" t="str">
        <f t="shared" si="4"/>
        <v>100</v>
      </c>
      <c r="Z62" s="75" t="str">
        <f t="shared" si="47"/>
        <v>0</v>
      </c>
    </row>
    <row r="63" ht="14.25" customHeight="1">
      <c r="A63" s="27">
        <v>55.0</v>
      </c>
      <c r="B63" s="28" t="s">
        <v>72</v>
      </c>
      <c r="C63" s="56">
        <v>0.0</v>
      </c>
      <c r="D63" s="56">
        <v>0.0</v>
      </c>
      <c r="E63" s="56">
        <v>0.0</v>
      </c>
      <c r="F63" s="57">
        <v>0.0</v>
      </c>
      <c r="G63" s="57">
        <v>0.0</v>
      </c>
      <c r="H63" s="57">
        <v>0.0</v>
      </c>
      <c r="I63" s="58">
        <v>1.0</v>
      </c>
      <c r="J63" s="58">
        <v>1.0</v>
      </c>
      <c r="K63" s="32">
        <v>0.0</v>
      </c>
      <c r="L63" s="24">
        <v>0.0</v>
      </c>
      <c r="M63" s="24">
        <v>0.0</v>
      </c>
      <c r="N63" s="24">
        <v>0.0</v>
      </c>
      <c r="O63" s="58">
        <v>1.0</v>
      </c>
      <c r="P63" s="58">
        <v>1.0</v>
      </c>
      <c r="Q63" s="32">
        <v>0.0</v>
      </c>
      <c r="R63" s="36">
        <v>0.0</v>
      </c>
      <c r="S63" s="61"/>
      <c r="T63" s="36">
        <v>0.0</v>
      </c>
      <c r="U63" s="37" t="str">
        <f t="shared" ref="U63:W63" si="60">(C63+F63+I63+L63+O63+R63)</f>
        <v>2</v>
      </c>
      <c r="V63" s="37" t="str">
        <f t="shared" si="60"/>
        <v>2</v>
      </c>
      <c r="W63" s="37" t="str">
        <f t="shared" si="60"/>
        <v>0</v>
      </c>
      <c r="X63" s="24" t="str">
        <f t="shared" si="3"/>
        <v>50</v>
      </c>
      <c r="Y63" s="24" t="str">
        <f t="shared" si="4"/>
        <v>100</v>
      </c>
      <c r="Z63" s="75" t="str">
        <f t="shared" si="47"/>
        <v>0</v>
      </c>
    </row>
    <row r="64" ht="14.25" customHeight="1">
      <c r="A64" s="27">
        <v>56.0</v>
      </c>
      <c r="B64" s="28" t="s">
        <v>73</v>
      </c>
      <c r="C64" s="56">
        <v>0.0</v>
      </c>
      <c r="D64" s="56">
        <v>0.0</v>
      </c>
      <c r="E64" s="56">
        <v>0.0</v>
      </c>
      <c r="F64" s="57">
        <v>0.0</v>
      </c>
      <c r="G64" s="57">
        <v>0.0</v>
      </c>
      <c r="H64" s="57">
        <v>0.0</v>
      </c>
      <c r="I64" s="58">
        <v>1.0</v>
      </c>
      <c r="J64" s="58">
        <v>1.0</v>
      </c>
      <c r="K64" s="32">
        <v>0.0</v>
      </c>
      <c r="L64" s="24">
        <v>0.0</v>
      </c>
      <c r="M64" s="24">
        <v>0.0</v>
      </c>
      <c r="N64" s="24">
        <v>0.0</v>
      </c>
      <c r="O64" s="58">
        <v>1.0</v>
      </c>
      <c r="P64" s="58">
        <v>1.0</v>
      </c>
      <c r="Q64" s="32">
        <v>0.0</v>
      </c>
      <c r="R64" s="36">
        <v>0.0</v>
      </c>
      <c r="S64" s="61"/>
      <c r="T64" s="36">
        <v>0.0</v>
      </c>
      <c r="U64" s="37" t="str">
        <f t="shared" ref="U64:W64" si="61">(C64+F64+I64+L64+O64+R64)</f>
        <v>2</v>
      </c>
      <c r="V64" s="37" t="str">
        <f t="shared" si="61"/>
        <v>2</v>
      </c>
      <c r="W64" s="37" t="str">
        <f t="shared" si="61"/>
        <v>0</v>
      </c>
      <c r="X64" s="24" t="str">
        <f t="shared" si="3"/>
        <v>50</v>
      </c>
      <c r="Y64" s="24" t="str">
        <f t="shared" si="4"/>
        <v>100</v>
      </c>
      <c r="Z64" s="75" t="str">
        <f t="shared" si="47"/>
        <v>0</v>
      </c>
    </row>
    <row r="65" ht="14.25" customHeight="1">
      <c r="A65" s="27">
        <v>57.0</v>
      </c>
      <c r="B65" s="28" t="s">
        <v>74</v>
      </c>
      <c r="C65" s="56">
        <v>0.0</v>
      </c>
      <c r="D65" s="56">
        <v>0.0</v>
      </c>
      <c r="E65" s="56">
        <v>0.0</v>
      </c>
      <c r="F65" s="57">
        <v>0.0</v>
      </c>
      <c r="G65" s="57">
        <v>0.0</v>
      </c>
      <c r="H65" s="57">
        <v>0.0</v>
      </c>
      <c r="I65" s="58">
        <v>1.0</v>
      </c>
      <c r="J65" s="58">
        <v>1.0</v>
      </c>
      <c r="K65" s="32">
        <v>0.0</v>
      </c>
      <c r="L65" s="24">
        <v>0.0</v>
      </c>
      <c r="M65" s="24">
        <v>0.0</v>
      </c>
      <c r="N65" s="24">
        <v>0.0</v>
      </c>
      <c r="O65" s="58">
        <v>1.0</v>
      </c>
      <c r="P65" s="58">
        <v>1.0</v>
      </c>
      <c r="Q65" s="32">
        <v>0.0</v>
      </c>
      <c r="R65" s="36">
        <v>0.0</v>
      </c>
      <c r="S65" s="61"/>
      <c r="T65" s="36">
        <v>0.0</v>
      </c>
      <c r="U65" s="37" t="str">
        <f t="shared" ref="U65:W65" si="62">(C65+F65+I65+L65+O65+R65)</f>
        <v>2</v>
      </c>
      <c r="V65" s="37" t="str">
        <f t="shared" si="62"/>
        <v>2</v>
      </c>
      <c r="W65" s="37" t="str">
        <f t="shared" si="62"/>
        <v>0</v>
      </c>
      <c r="X65" s="24" t="str">
        <f t="shared" si="3"/>
        <v>50</v>
      </c>
      <c r="Y65" s="24" t="str">
        <f t="shared" si="4"/>
        <v>100</v>
      </c>
      <c r="Z65" s="75" t="str">
        <f t="shared" si="47"/>
        <v>0</v>
      </c>
    </row>
    <row r="66" ht="14.25" customHeight="1">
      <c r="A66" s="27">
        <v>58.0</v>
      </c>
      <c r="B66" s="28" t="s">
        <v>75</v>
      </c>
      <c r="C66" s="56">
        <v>0.0</v>
      </c>
      <c r="D66" s="56">
        <v>0.0</v>
      </c>
      <c r="E66" s="56">
        <v>0.0</v>
      </c>
      <c r="F66" s="57">
        <v>0.0</v>
      </c>
      <c r="G66" s="57">
        <v>0.0</v>
      </c>
      <c r="H66" s="57">
        <v>0.0</v>
      </c>
      <c r="I66" s="58">
        <v>1.0</v>
      </c>
      <c r="J66" s="58">
        <v>1.0</v>
      </c>
      <c r="K66" s="32">
        <v>0.0</v>
      </c>
      <c r="L66" s="24">
        <v>0.0</v>
      </c>
      <c r="M66" s="24">
        <v>0.0</v>
      </c>
      <c r="N66" s="24">
        <v>0.0</v>
      </c>
      <c r="O66" s="58">
        <v>1.0</v>
      </c>
      <c r="P66" s="58">
        <v>1.0</v>
      </c>
      <c r="Q66" s="32">
        <v>0.0</v>
      </c>
      <c r="R66" s="36">
        <v>0.0</v>
      </c>
      <c r="S66" s="61"/>
      <c r="T66" s="36">
        <v>0.0</v>
      </c>
      <c r="U66" s="37" t="str">
        <f t="shared" ref="U66:W66" si="63">(C66+F66+I66+L66+O66+R66)</f>
        <v>2</v>
      </c>
      <c r="V66" s="37" t="str">
        <f t="shared" si="63"/>
        <v>2</v>
      </c>
      <c r="W66" s="37" t="str">
        <f t="shared" si="63"/>
        <v>0</v>
      </c>
      <c r="X66" s="24" t="str">
        <f t="shared" si="3"/>
        <v>50</v>
      </c>
      <c r="Y66" s="24" t="str">
        <f t="shared" si="4"/>
        <v>100</v>
      </c>
      <c r="Z66" s="75" t="str">
        <f t="shared" si="47"/>
        <v>0</v>
      </c>
    </row>
    <row r="67" ht="14.25" customHeight="1">
      <c r="A67" s="27">
        <v>59.0</v>
      </c>
      <c r="B67" s="28" t="s">
        <v>76</v>
      </c>
      <c r="C67" s="48">
        <v>0.0</v>
      </c>
      <c r="D67" s="48">
        <v>0.0</v>
      </c>
      <c r="E67" s="48">
        <v>0.0</v>
      </c>
      <c r="F67" s="49">
        <v>0.0</v>
      </c>
      <c r="G67" s="49">
        <v>0.0</v>
      </c>
      <c r="H67" s="50">
        <v>0.0</v>
      </c>
      <c r="I67" s="51">
        <v>1.0</v>
      </c>
      <c r="J67" s="32">
        <v>1.0</v>
      </c>
      <c r="K67" s="32">
        <v>0.0</v>
      </c>
      <c r="L67" s="24">
        <v>0.0</v>
      </c>
      <c r="M67" s="24">
        <v>0.0</v>
      </c>
      <c r="N67" s="24">
        <v>0.0</v>
      </c>
      <c r="O67" s="51">
        <v>1.0</v>
      </c>
      <c r="P67" s="32">
        <v>1.0</v>
      </c>
      <c r="Q67" s="32">
        <v>0.0</v>
      </c>
      <c r="R67" s="36">
        <v>0.0</v>
      </c>
      <c r="S67" s="36"/>
      <c r="T67" s="36">
        <v>0.0</v>
      </c>
      <c r="U67" s="37" t="str">
        <f t="shared" ref="U67:W67" si="64">(C67+F67+I67+L67+O67+R67)</f>
        <v>2</v>
      </c>
      <c r="V67" s="37" t="str">
        <f t="shared" si="64"/>
        <v>2</v>
      </c>
      <c r="W67" s="37" t="str">
        <f t="shared" si="64"/>
        <v>0</v>
      </c>
      <c r="X67" s="24" t="str">
        <f t="shared" si="3"/>
        <v>50</v>
      </c>
      <c r="Y67" s="24" t="str">
        <f t="shared" si="4"/>
        <v>100</v>
      </c>
      <c r="Z67" s="75" t="str">
        <f t="shared" si="47"/>
        <v>0</v>
      </c>
    </row>
    <row r="68" ht="14.25" customHeight="1">
      <c r="A68" s="27">
        <v>60.0</v>
      </c>
      <c r="B68" s="28" t="s">
        <v>77</v>
      </c>
      <c r="C68" s="29">
        <v>0.0</v>
      </c>
      <c r="D68" s="29">
        <v>0.0</v>
      </c>
      <c r="E68" s="29">
        <v>0.0</v>
      </c>
      <c r="F68" s="30">
        <v>0.0</v>
      </c>
      <c r="G68" s="30">
        <v>0.0</v>
      </c>
      <c r="H68" s="30">
        <v>0.0</v>
      </c>
      <c r="I68" s="32">
        <v>1.0</v>
      </c>
      <c r="J68" s="32">
        <v>1.0</v>
      </c>
      <c r="K68" s="32">
        <v>0.0</v>
      </c>
      <c r="L68" s="24">
        <v>0.0</v>
      </c>
      <c r="M68" s="24">
        <v>0.0</v>
      </c>
      <c r="N68" s="24">
        <v>0.0</v>
      </c>
      <c r="O68" s="32">
        <v>1.0</v>
      </c>
      <c r="P68" s="32">
        <v>1.0</v>
      </c>
      <c r="Q68" s="32">
        <v>0.0</v>
      </c>
      <c r="R68" s="36">
        <v>0.0</v>
      </c>
      <c r="S68" s="36"/>
      <c r="T68" s="36">
        <v>0.0</v>
      </c>
      <c r="U68" s="37" t="str">
        <f t="shared" ref="U68:W68" si="65">(C68+F68+I68+L68+O68+R68)</f>
        <v>2</v>
      </c>
      <c r="V68" s="37" t="str">
        <f t="shared" si="65"/>
        <v>2</v>
      </c>
      <c r="W68" s="37" t="str">
        <f t="shared" si="65"/>
        <v>0</v>
      </c>
      <c r="X68" s="24" t="str">
        <f t="shared" si="3"/>
        <v>50</v>
      </c>
      <c r="Y68" s="24" t="str">
        <f t="shared" si="4"/>
        <v>100</v>
      </c>
      <c r="Z68" s="75" t="str">
        <f t="shared" si="47"/>
        <v>0</v>
      </c>
    </row>
    <row r="69" ht="14.25" customHeight="1">
      <c r="A69" s="27">
        <v>61.0</v>
      </c>
      <c r="B69" s="28" t="s">
        <v>78</v>
      </c>
      <c r="C69" s="29">
        <v>0.0</v>
      </c>
      <c r="D69" s="29">
        <v>0.0</v>
      </c>
      <c r="E69" s="29">
        <v>0.0</v>
      </c>
      <c r="F69" s="30">
        <v>0.0</v>
      </c>
      <c r="G69" s="30">
        <v>0.0</v>
      </c>
      <c r="H69" s="30">
        <v>0.0</v>
      </c>
      <c r="I69" s="32">
        <v>0.0</v>
      </c>
      <c r="J69" s="32">
        <v>0.0</v>
      </c>
      <c r="K69" s="32">
        <v>0.0</v>
      </c>
      <c r="L69" s="24">
        <v>0.0</v>
      </c>
      <c r="M69" s="24">
        <v>0.0</v>
      </c>
      <c r="N69" s="24">
        <v>0.0</v>
      </c>
      <c r="O69" s="32">
        <v>0.0</v>
      </c>
      <c r="P69" s="32">
        <v>0.0</v>
      </c>
      <c r="Q69" s="32">
        <v>0.0</v>
      </c>
      <c r="R69" s="36">
        <v>0.0</v>
      </c>
      <c r="S69" s="36"/>
      <c r="T69" s="36">
        <v>0.0</v>
      </c>
      <c r="U69" s="37" t="str">
        <f t="shared" ref="U69:W69" si="66">(C69+F69+I69+L69+O69+R69)</f>
        <v>0</v>
      </c>
      <c r="V69" s="37" t="str">
        <f t="shared" si="66"/>
        <v>0</v>
      </c>
      <c r="W69" s="37" t="str">
        <f t="shared" si="66"/>
        <v>0</v>
      </c>
      <c r="X69" s="24" t="str">
        <f t="shared" si="3"/>
        <v>0</v>
      </c>
      <c r="Y69" s="24" t="str">
        <f t="shared" si="4"/>
        <v>0</v>
      </c>
      <c r="Z69" s="75" t="str">
        <f t="shared" si="47"/>
        <v>0</v>
      </c>
    </row>
    <row r="70" ht="14.25" customHeight="1">
      <c r="A70" s="27">
        <v>62.0</v>
      </c>
      <c r="B70" s="28" t="s">
        <v>79</v>
      </c>
      <c r="C70" s="56">
        <v>0.0</v>
      </c>
      <c r="D70" s="56">
        <v>0.0</v>
      </c>
      <c r="E70" s="56">
        <v>0.0</v>
      </c>
      <c r="F70" s="57">
        <v>0.0</v>
      </c>
      <c r="G70" s="57">
        <v>0.0</v>
      </c>
      <c r="H70" s="57">
        <v>0.0</v>
      </c>
      <c r="I70" s="58">
        <v>1.0</v>
      </c>
      <c r="J70" s="58">
        <v>1.0</v>
      </c>
      <c r="K70" s="32">
        <v>0.0</v>
      </c>
      <c r="L70" s="24">
        <v>0.0</v>
      </c>
      <c r="M70" s="24">
        <v>0.0</v>
      </c>
      <c r="N70" s="24">
        <v>0.0</v>
      </c>
      <c r="O70" s="58">
        <v>1.0</v>
      </c>
      <c r="P70" s="58">
        <v>1.0</v>
      </c>
      <c r="Q70" s="32">
        <v>0.0</v>
      </c>
      <c r="R70" s="36">
        <v>0.0</v>
      </c>
      <c r="S70" s="36"/>
      <c r="T70" s="36">
        <v>0.0</v>
      </c>
      <c r="U70" s="37" t="str">
        <f t="shared" ref="U70:W70" si="67">(C70+F70+I70+L70+O70+R70)</f>
        <v>2</v>
      </c>
      <c r="V70" s="37" t="str">
        <f t="shared" si="67"/>
        <v>2</v>
      </c>
      <c r="W70" s="37" t="str">
        <f t="shared" si="67"/>
        <v>0</v>
      </c>
      <c r="X70" s="24" t="str">
        <f t="shared" si="3"/>
        <v>50</v>
      </c>
      <c r="Y70" s="24" t="str">
        <f t="shared" si="4"/>
        <v>100</v>
      </c>
      <c r="Z70" s="75" t="str">
        <f t="shared" si="47"/>
        <v>0</v>
      </c>
    </row>
    <row r="71" ht="14.25" customHeight="1">
      <c r="A71" s="27">
        <v>63.0</v>
      </c>
      <c r="B71" s="28" t="s">
        <v>80</v>
      </c>
      <c r="C71" s="56">
        <v>0.0</v>
      </c>
      <c r="D71" s="56">
        <v>0.0</v>
      </c>
      <c r="E71" s="56">
        <v>0.0</v>
      </c>
      <c r="F71" s="57">
        <v>0.0</v>
      </c>
      <c r="G71" s="57">
        <v>0.0</v>
      </c>
      <c r="H71" s="57">
        <v>0.0</v>
      </c>
      <c r="I71" s="58">
        <v>1.0</v>
      </c>
      <c r="J71" s="58">
        <v>1.0</v>
      </c>
      <c r="K71" s="32">
        <v>0.0</v>
      </c>
      <c r="L71" s="24">
        <v>0.0</v>
      </c>
      <c r="M71" s="24">
        <v>0.0</v>
      </c>
      <c r="N71" s="24">
        <v>0.0</v>
      </c>
      <c r="O71" s="58">
        <v>1.0</v>
      </c>
      <c r="P71" s="58">
        <v>1.0</v>
      </c>
      <c r="Q71" s="32">
        <v>0.0</v>
      </c>
      <c r="R71" s="36">
        <v>0.0</v>
      </c>
      <c r="S71" s="36"/>
      <c r="T71" s="36">
        <v>0.0</v>
      </c>
      <c r="U71" s="37" t="str">
        <f t="shared" ref="U71:W71" si="68">(C71+F71+I71+L71+O71+R71)</f>
        <v>2</v>
      </c>
      <c r="V71" s="37" t="str">
        <f t="shared" si="68"/>
        <v>2</v>
      </c>
      <c r="W71" s="37" t="str">
        <f t="shared" si="68"/>
        <v>0</v>
      </c>
      <c r="X71" s="24" t="str">
        <f t="shared" si="3"/>
        <v>50</v>
      </c>
      <c r="Y71" s="24" t="str">
        <f t="shared" si="4"/>
        <v>100</v>
      </c>
      <c r="Z71" s="75" t="str">
        <f t="shared" si="47"/>
        <v>0</v>
      </c>
    </row>
    <row r="72" ht="14.25" customHeight="1">
      <c r="A72" s="27">
        <v>64.0</v>
      </c>
      <c r="B72" s="28" t="s">
        <v>81</v>
      </c>
      <c r="C72" s="56">
        <v>0.0</v>
      </c>
      <c r="D72" s="56">
        <v>0.0</v>
      </c>
      <c r="E72" s="56">
        <v>0.0</v>
      </c>
      <c r="F72" s="57">
        <v>0.0</v>
      </c>
      <c r="G72" s="57">
        <v>0.0</v>
      </c>
      <c r="H72" s="57">
        <v>0.0</v>
      </c>
      <c r="I72" s="58">
        <v>1.0</v>
      </c>
      <c r="J72" s="58">
        <v>1.0</v>
      </c>
      <c r="K72" s="32">
        <v>0.0</v>
      </c>
      <c r="L72" s="24">
        <v>0.0</v>
      </c>
      <c r="M72" s="24">
        <v>0.0</v>
      </c>
      <c r="N72" s="24">
        <v>0.0</v>
      </c>
      <c r="O72" s="58">
        <v>1.0</v>
      </c>
      <c r="P72" s="58">
        <v>1.0</v>
      </c>
      <c r="Q72" s="32">
        <v>0.0</v>
      </c>
      <c r="R72" s="36">
        <v>0.0</v>
      </c>
      <c r="S72" s="36"/>
      <c r="T72" s="36">
        <v>0.0</v>
      </c>
      <c r="U72" s="37" t="str">
        <f t="shared" ref="U72:W72" si="69">(C72+F72+I72+L72+O72+R72)</f>
        <v>2</v>
      </c>
      <c r="V72" s="37" t="str">
        <f t="shared" si="69"/>
        <v>2</v>
      </c>
      <c r="W72" s="37" t="str">
        <f t="shared" si="69"/>
        <v>0</v>
      </c>
      <c r="X72" s="24" t="str">
        <f t="shared" si="3"/>
        <v>50</v>
      </c>
      <c r="Y72" s="24" t="str">
        <f t="shared" si="4"/>
        <v>100</v>
      </c>
      <c r="Z72" s="75" t="str">
        <f t="shared" si="47"/>
        <v>0</v>
      </c>
    </row>
    <row r="73" ht="14.25" customHeight="1">
      <c r="A73" s="27">
        <v>65.0</v>
      </c>
      <c r="B73" s="28" t="s">
        <v>82</v>
      </c>
      <c r="C73" s="56">
        <v>0.0</v>
      </c>
      <c r="D73" s="56">
        <v>0.0</v>
      </c>
      <c r="E73" s="56">
        <v>0.0</v>
      </c>
      <c r="F73" s="57">
        <v>0.0</v>
      </c>
      <c r="G73" s="57">
        <v>0.0</v>
      </c>
      <c r="H73" s="57">
        <v>0.0</v>
      </c>
      <c r="I73" s="58">
        <v>1.0</v>
      </c>
      <c r="J73" s="58">
        <v>1.0</v>
      </c>
      <c r="K73" s="32">
        <v>0.0</v>
      </c>
      <c r="L73" s="24">
        <v>0.0</v>
      </c>
      <c r="M73" s="24">
        <v>0.0</v>
      </c>
      <c r="N73" s="24">
        <v>0.0</v>
      </c>
      <c r="O73" s="58">
        <v>1.0</v>
      </c>
      <c r="P73" s="58">
        <v>1.0</v>
      </c>
      <c r="Q73" s="32">
        <v>0.0</v>
      </c>
      <c r="R73" s="36">
        <v>0.0</v>
      </c>
      <c r="S73" s="36"/>
      <c r="T73" s="36">
        <v>0.0</v>
      </c>
      <c r="U73" s="37" t="str">
        <f t="shared" ref="U73:W73" si="70">(C73+F73+I73+L73+O73+R73)</f>
        <v>2</v>
      </c>
      <c r="V73" s="37" t="str">
        <f t="shared" si="70"/>
        <v>2</v>
      </c>
      <c r="W73" s="37" t="str">
        <f t="shared" si="70"/>
        <v>0</v>
      </c>
      <c r="X73" s="24" t="str">
        <f t="shared" si="3"/>
        <v>50</v>
      </c>
      <c r="Y73" s="24" t="str">
        <f t="shared" si="4"/>
        <v>100</v>
      </c>
      <c r="Z73" s="75" t="str">
        <f t="shared" si="47"/>
        <v>0</v>
      </c>
    </row>
    <row r="74" ht="14.25" customHeight="1">
      <c r="A74" s="27">
        <v>66.0</v>
      </c>
      <c r="B74" s="28" t="s">
        <v>83</v>
      </c>
      <c r="C74" s="56">
        <v>0.0</v>
      </c>
      <c r="D74" s="56">
        <v>0.0</v>
      </c>
      <c r="E74" s="56">
        <v>0.0</v>
      </c>
      <c r="F74" s="57">
        <v>0.0</v>
      </c>
      <c r="G74" s="57">
        <v>0.0</v>
      </c>
      <c r="H74" s="57">
        <v>0.0</v>
      </c>
      <c r="I74" s="58">
        <v>1.0</v>
      </c>
      <c r="J74" s="58">
        <v>1.0</v>
      </c>
      <c r="K74" s="32">
        <v>0.0</v>
      </c>
      <c r="L74" s="24">
        <v>0.0</v>
      </c>
      <c r="M74" s="24">
        <v>0.0</v>
      </c>
      <c r="N74" s="24">
        <v>0.0</v>
      </c>
      <c r="O74" s="58">
        <v>1.0</v>
      </c>
      <c r="P74" s="58">
        <v>1.0</v>
      </c>
      <c r="Q74" s="32">
        <v>0.0</v>
      </c>
      <c r="R74" s="36">
        <v>0.0</v>
      </c>
      <c r="S74" s="36"/>
      <c r="T74" s="36">
        <v>0.0</v>
      </c>
      <c r="U74" s="37" t="str">
        <f t="shared" ref="U74:W74" si="71">(C74+F74+I74+L74+O74+R74)</f>
        <v>2</v>
      </c>
      <c r="V74" s="37" t="str">
        <f t="shared" si="71"/>
        <v>2</v>
      </c>
      <c r="W74" s="37" t="str">
        <f t="shared" si="71"/>
        <v>0</v>
      </c>
      <c r="X74" s="24" t="str">
        <f t="shared" si="3"/>
        <v>50</v>
      </c>
      <c r="Y74" s="24" t="str">
        <f t="shared" si="4"/>
        <v>100</v>
      </c>
      <c r="Z74" s="75" t="str">
        <f t="shared" si="47"/>
        <v>0</v>
      </c>
    </row>
    <row r="75" ht="14.25" customHeight="1">
      <c r="A75" s="27">
        <v>67.0</v>
      </c>
      <c r="B75" s="28" t="s">
        <v>84</v>
      </c>
      <c r="C75" s="56">
        <v>0.0</v>
      </c>
      <c r="D75" s="56">
        <v>0.0</v>
      </c>
      <c r="E75" s="56">
        <v>0.0</v>
      </c>
      <c r="F75" s="57">
        <v>0.0</v>
      </c>
      <c r="G75" s="57">
        <v>0.0</v>
      </c>
      <c r="H75" s="57">
        <v>0.0</v>
      </c>
      <c r="I75" s="58">
        <v>1.0</v>
      </c>
      <c r="J75" s="58">
        <v>1.0</v>
      </c>
      <c r="K75" s="32">
        <v>0.0</v>
      </c>
      <c r="L75" s="24">
        <v>0.0</v>
      </c>
      <c r="M75" s="24">
        <v>0.0</v>
      </c>
      <c r="N75" s="24">
        <v>0.0</v>
      </c>
      <c r="O75" s="58">
        <v>1.0</v>
      </c>
      <c r="P75" s="58">
        <v>1.0</v>
      </c>
      <c r="Q75" s="32">
        <v>0.0</v>
      </c>
      <c r="R75" s="36">
        <v>0.0</v>
      </c>
      <c r="S75" s="36"/>
      <c r="T75" s="36">
        <v>0.0</v>
      </c>
      <c r="U75" s="37" t="str">
        <f t="shared" ref="U75:W75" si="72">(C75+F75+I75+L75+O75+R75)</f>
        <v>2</v>
      </c>
      <c r="V75" s="37" t="str">
        <f t="shared" si="72"/>
        <v>2</v>
      </c>
      <c r="W75" s="37" t="str">
        <f t="shared" si="72"/>
        <v>0</v>
      </c>
      <c r="X75" s="24" t="str">
        <f t="shared" si="3"/>
        <v>50</v>
      </c>
      <c r="Y75" s="24" t="str">
        <f t="shared" si="4"/>
        <v>100</v>
      </c>
      <c r="Z75" s="75" t="str">
        <f t="shared" si="47"/>
        <v>0</v>
      </c>
    </row>
    <row r="76" ht="14.25" customHeight="1">
      <c r="A76" s="27">
        <v>68.0</v>
      </c>
      <c r="B76" s="28" t="s">
        <v>85</v>
      </c>
      <c r="C76" s="56">
        <v>0.0</v>
      </c>
      <c r="D76" s="56">
        <v>0.0</v>
      </c>
      <c r="E76" s="56">
        <v>0.0</v>
      </c>
      <c r="F76" s="57">
        <v>0.0</v>
      </c>
      <c r="G76" s="57">
        <v>0.0</v>
      </c>
      <c r="H76" s="57">
        <v>0.0</v>
      </c>
      <c r="I76" s="58">
        <v>1.0</v>
      </c>
      <c r="J76" s="58">
        <v>1.0</v>
      </c>
      <c r="K76" s="32">
        <v>0.0</v>
      </c>
      <c r="L76" s="24">
        <v>0.0</v>
      </c>
      <c r="M76" s="24">
        <v>0.0</v>
      </c>
      <c r="N76" s="24">
        <v>0.0</v>
      </c>
      <c r="O76" s="58">
        <v>1.0</v>
      </c>
      <c r="P76" s="58">
        <v>1.0</v>
      </c>
      <c r="Q76" s="32">
        <v>0.0</v>
      </c>
      <c r="R76" s="36">
        <v>0.0</v>
      </c>
      <c r="S76" s="61"/>
      <c r="T76" s="36">
        <v>0.0</v>
      </c>
      <c r="U76" s="37" t="str">
        <f t="shared" ref="U76:W76" si="73">(C76+F76+I76+L76+O76+R76)</f>
        <v>2</v>
      </c>
      <c r="V76" s="37" t="str">
        <f t="shared" si="73"/>
        <v>2</v>
      </c>
      <c r="W76" s="37" t="str">
        <f t="shared" si="73"/>
        <v>0</v>
      </c>
      <c r="X76" s="24" t="str">
        <f t="shared" si="3"/>
        <v>50</v>
      </c>
      <c r="Y76" s="24" t="str">
        <f t="shared" si="4"/>
        <v>100</v>
      </c>
      <c r="Z76" s="75" t="str">
        <f t="shared" si="47"/>
        <v>0</v>
      </c>
    </row>
    <row r="77" ht="14.25" customHeight="1">
      <c r="A77" s="27">
        <v>69.0</v>
      </c>
      <c r="B77" s="28" t="s">
        <v>86</v>
      </c>
      <c r="C77" s="56">
        <v>0.0</v>
      </c>
      <c r="D77" s="56">
        <v>0.0</v>
      </c>
      <c r="E77" s="56">
        <v>0.0</v>
      </c>
      <c r="F77" s="57">
        <v>0.0</v>
      </c>
      <c r="G77" s="57">
        <v>0.0</v>
      </c>
      <c r="H77" s="57">
        <v>0.0</v>
      </c>
      <c r="I77" s="58">
        <v>1.0</v>
      </c>
      <c r="J77" s="58">
        <v>1.0</v>
      </c>
      <c r="K77" s="32">
        <v>0.0</v>
      </c>
      <c r="L77" s="24">
        <v>0.0</v>
      </c>
      <c r="M77" s="24">
        <v>0.0</v>
      </c>
      <c r="N77" s="24">
        <v>0.0</v>
      </c>
      <c r="O77" s="58">
        <v>1.0</v>
      </c>
      <c r="P77" s="58">
        <v>1.0</v>
      </c>
      <c r="Q77" s="32">
        <v>0.0</v>
      </c>
      <c r="R77" s="36">
        <v>0.0</v>
      </c>
      <c r="S77" s="61"/>
      <c r="T77" s="36">
        <v>0.0</v>
      </c>
      <c r="U77" s="37" t="str">
        <f t="shared" ref="U77:W77" si="74">(C77+F77+I77+L77+O77+R77)</f>
        <v>2</v>
      </c>
      <c r="V77" s="37" t="str">
        <f t="shared" si="74"/>
        <v>2</v>
      </c>
      <c r="W77" s="37" t="str">
        <f t="shared" si="74"/>
        <v>0</v>
      </c>
      <c r="X77" s="24" t="str">
        <f t="shared" si="3"/>
        <v>50</v>
      </c>
      <c r="Y77" s="24" t="str">
        <f t="shared" si="4"/>
        <v>100</v>
      </c>
      <c r="Z77" s="75" t="str">
        <f t="shared" si="47"/>
        <v>0</v>
      </c>
    </row>
    <row r="78" ht="14.25" customHeight="1">
      <c r="A78" s="27">
        <v>70.0</v>
      </c>
      <c r="B78" s="28" t="s">
        <v>87</v>
      </c>
      <c r="C78" s="56">
        <v>0.0</v>
      </c>
      <c r="D78" s="56">
        <v>0.0</v>
      </c>
      <c r="E78" s="56">
        <v>0.0</v>
      </c>
      <c r="F78" s="57">
        <v>0.0</v>
      </c>
      <c r="G78" s="57">
        <v>0.0</v>
      </c>
      <c r="H78" s="57">
        <v>0.0</v>
      </c>
      <c r="I78" s="58">
        <v>1.0</v>
      </c>
      <c r="J78" s="58">
        <v>1.0</v>
      </c>
      <c r="K78" s="32">
        <v>0.0</v>
      </c>
      <c r="L78" s="24">
        <v>0.0</v>
      </c>
      <c r="M78" s="24">
        <v>0.0</v>
      </c>
      <c r="N78" s="24">
        <v>0.0</v>
      </c>
      <c r="O78" s="58">
        <v>1.0</v>
      </c>
      <c r="P78" s="58">
        <v>1.0</v>
      </c>
      <c r="Q78" s="32">
        <v>0.0</v>
      </c>
      <c r="R78" s="36">
        <v>0.0</v>
      </c>
      <c r="S78" s="61"/>
      <c r="T78" s="36">
        <v>0.0</v>
      </c>
      <c r="U78" s="37" t="str">
        <f t="shared" ref="U78:W78" si="75">(C78+F78+I78+L78+O78+R78)</f>
        <v>2</v>
      </c>
      <c r="V78" s="37" t="str">
        <f t="shared" si="75"/>
        <v>2</v>
      </c>
      <c r="W78" s="37" t="str">
        <f t="shared" si="75"/>
        <v>0</v>
      </c>
      <c r="X78" s="24" t="str">
        <f t="shared" si="3"/>
        <v>50</v>
      </c>
      <c r="Y78" s="24" t="str">
        <f t="shared" si="4"/>
        <v>100</v>
      </c>
      <c r="Z78" s="75" t="str">
        <f t="shared" si="47"/>
        <v>0</v>
      </c>
    </row>
    <row r="79" ht="14.25" customHeight="1">
      <c r="A79" s="27">
        <v>71.0</v>
      </c>
      <c r="B79" s="28" t="s">
        <v>88</v>
      </c>
      <c r="C79" s="56">
        <v>0.0</v>
      </c>
      <c r="D79" s="56">
        <v>0.0</v>
      </c>
      <c r="E79" s="56">
        <v>0.0</v>
      </c>
      <c r="F79" s="57">
        <v>0.0</v>
      </c>
      <c r="G79" s="57">
        <v>0.0</v>
      </c>
      <c r="H79" s="57">
        <v>0.0</v>
      </c>
      <c r="I79" s="58">
        <v>1.0</v>
      </c>
      <c r="J79" s="58">
        <v>1.0</v>
      </c>
      <c r="K79" s="32">
        <v>0.0</v>
      </c>
      <c r="L79" s="24">
        <v>0.0</v>
      </c>
      <c r="M79" s="24">
        <v>0.0</v>
      </c>
      <c r="N79" s="24">
        <v>0.0</v>
      </c>
      <c r="O79" s="58">
        <v>1.0</v>
      </c>
      <c r="P79" s="58">
        <v>1.0</v>
      </c>
      <c r="Q79" s="32">
        <v>0.0</v>
      </c>
      <c r="R79" s="36">
        <v>0.0</v>
      </c>
      <c r="S79" s="61"/>
      <c r="T79" s="36">
        <v>0.0</v>
      </c>
      <c r="U79" s="37" t="str">
        <f t="shared" ref="U79:W79" si="76">(C79+F79+I79+L79+O79+R79)</f>
        <v>2</v>
      </c>
      <c r="V79" s="37" t="str">
        <f t="shared" si="76"/>
        <v>2</v>
      </c>
      <c r="W79" s="37" t="str">
        <f t="shared" si="76"/>
        <v>0</v>
      </c>
      <c r="X79" s="24" t="str">
        <f t="shared" si="3"/>
        <v>50</v>
      </c>
      <c r="Y79" s="24" t="str">
        <f t="shared" si="4"/>
        <v>100</v>
      </c>
      <c r="Z79" s="75" t="str">
        <f t="shared" si="47"/>
        <v>0</v>
      </c>
    </row>
    <row r="80" ht="14.25" customHeight="1">
      <c r="A80" s="27">
        <v>72.0</v>
      </c>
      <c r="B80" s="28" t="s">
        <v>89</v>
      </c>
      <c r="C80" s="56">
        <v>0.0</v>
      </c>
      <c r="D80" s="56">
        <v>0.0</v>
      </c>
      <c r="E80" s="56">
        <v>0.0</v>
      </c>
      <c r="F80" s="57">
        <v>0.0</v>
      </c>
      <c r="G80" s="57">
        <v>0.0</v>
      </c>
      <c r="H80" s="57">
        <v>0.0</v>
      </c>
      <c r="I80" s="58">
        <v>1.0</v>
      </c>
      <c r="J80" s="58">
        <v>1.0</v>
      </c>
      <c r="K80" s="32">
        <v>0.0</v>
      </c>
      <c r="L80" s="24">
        <v>0.0</v>
      </c>
      <c r="M80" s="24">
        <v>0.0</v>
      </c>
      <c r="N80" s="24">
        <v>0.0</v>
      </c>
      <c r="O80" s="58">
        <v>1.0</v>
      </c>
      <c r="P80" s="58">
        <v>1.0</v>
      </c>
      <c r="Q80" s="32">
        <v>0.0</v>
      </c>
      <c r="R80" s="36">
        <v>0.0</v>
      </c>
      <c r="S80" s="61"/>
      <c r="T80" s="36">
        <v>0.0</v>
      </c>
      <c r="U80" s="37" t="str">
        <f t="shared" ref="U80:W80" si="77">(C80+F80+I80+L80+O80+R80)</f>
        <v>2</v>
      </c>
      <c r="V80" s="37" t="str">
        <f t="shared" si="77"/>
        <v>2</v>
      </c>
      <c r="W80" s="37" t="str">
        <f t="shared" si="77"/>
        <v>0</v>
      </c>
      <c r="X80" s="24" t="str">
        <f t="shared" si="3"/>
        <v>50</v>
      </c>
      <c r="Y80" s="24" t="str">
        <f t="shared" si="4"/>
        <v>100</v>
      </c>
      <c r="Z80" s="75" t="str">
        <f t="shared" si="47"/>
        <v>0</v>
      </c>
    </row>
    <row r="81" ht="14.25" customHeight="1">
      <c r="A81" s="27">
        <v>73.0</v>
      </c>
      <c r="B81" s="28" t="s">
        <v>90</v>
      </c>
      <c r="C81" s="56">
        <v>0.0</v>
      </c>
      <c r="D81" s="56">
        <v>0.0</v>
      </c>
      <c r="E81" s="56">
        <v>0.0</v>
      </c>
      <c r="F81" s="57">
        <v>0.0</v>
      </c>
      <c r="G81" s="57">
        <v>0.0</v>
      </c>
      <c r="H81" s="57">
        <v>0.0</v>
      </c>
      <c r="I81" s="58">
        <v>1.0</v>
      </c>
      <c r="J81" s="58">
        <v>1.0</v>
      </c>
      <c r="K81" s="32">
        <v>0.0</v>
      </c>
      <c r="L81" s="24">
        <v>0.0</v>
      </c>
      <c r="M81" s="24">
        <v>0.0</v>
      </c>
      <c r="N81" s="24">
        <v>0.0</v>
      </c>
      <c r="O81" s="58">
        <v>1.0</v>
      </c>
      <c r="P81" s="58">
        <v>1.0</v>
      </c>
      <c r="Q81" s="32">
        <v>0.0</v>
      </c>
      <c r="R81" s="36">
        <v>0.0</v>
      </c>
      <c r="S81" s="61"/>
      <c r="T81" s="36">
        <v>0.0</v>
      </c>
      <c r="U81" s="37" t="str">
        <f t="shared" ref="U81:W81" si="78">(C81+F81+I81+L81+O81+R81)</f>
        <v>2</v>
      </c>
      <c r="V81" s="37" t="str">
        <f t="shared" si="78"/>
        <v>2</v>
      </c>
      <c r="W81" s="37" t="str">
        <f t="shared" si="78"/>
        <v>0</v>
      </c>
      <c r="X81" s="24" t="str">
        <f t="shared" si="3"/>
        <v>50</v>
      </c>
      <c r="Y81" s="24" t="str">
        <f t="shared" si="4"/>
        <v>100</v>
      </c>
      <c r="Z81" s="75" t="str">
        <f t="shared" si="47"/>
        <v>0</v>
      </c>
    </row>
    <row r="82" ht="14.25" customHeight="1">
      <c r="A82" s="27">
        <v>74.0</v>
      </c>
      <c r="B82" s="28" t="s">
        <v>91</v>
      </c>
      <c r="C82" s="56">
        <v>0.0</v>
      </c>
      <c r="D82" s="56">
        <v>0.0</v>
      </c>
      <c r="E82" s="56">
        <v>0.0</v>
      </c>
      <c r="F82" s="57">
        <v>0.0</v>
      </c>
      <c r="G82" s="57">
        <v>0.0</v>
      </c>
      <c r="H82" s="57">
        <v>0.0</v>
      </c>
      <c r="I82" s="58">
        <v>1.0</v>
      </c>
      <c r="J82" s="58">
        <v>1.0</v>
      </c>
      <c r="K82" s="32">
        <v>0.0</v>
      </c>
      <c r="L82" s="24">
        <v>0.0</v>
      </c>
      <c r="M82" s="24">
        <v>0.0</v>
      </c>
      <c r="N82" s="24">
        <v>0.0</v>
      </c>
      <c r="O82" s="58">
        <v>1.0</v>
      </c>
      <c r="P82" s="58">
        <v>1.0</v>
      </c>
      <c r="Q82" s="32">
        <v>0.0</v>
      </c>
      <c r="R82" s="36">
        <v>0.0</v>
      </c>
      <c r="S82" s="61"/>
      <c r="T82" s="36">
        <v>0.0</v>
      </c>
      <c r="U82" s="37" t="str">
        <f t="shared" ref="U82:W82" si="79">(C82+F82+I82+L82+O82+R82)</f>
        <v>2</v>
      </c>
      <c r="V82" s="37" t="str">
        <f t="shared" si="79"/>
        <v>2</v>
      </c>
      <c r="W82" s="37" t="str">
        <f t="shared" si="79"/>
        <v>0</v>
      </c>
      <c r="X82" s="24" t="str">
        <f t="shared" si="3"/>
        <v>50</v>
      </c>
      <c r="Y82" s="24" t="str">
        <f t="shared" si="4"/>
        <v>100</v>
      </c>
      <c r="Z82" s="75" t="str">
        <f t="shared" si="47"/>
        <v>0</v>
      </c>
    </row>
    <row r="83" ht="14.25" customHeight="1">
      <c r="A83" s="27">
        <v>75.0</v>
      </c>
      <c r="B83" s="28" t="s">
        <v>92</v>
      </c>
      <c r="C83" s="56">
        <v>0.0</v>
      </c>
      <c r="D83" s="56">
        <v>0.0</v>
      </c>
      <c r="E83" s="56">
        <v>0.0</v>
      </c>
      <c r="F83" s="57">
        <v>0.0</v>
      </c>
      <c r="G83" s="57">
        <v>0.0</v>
      </c>
      <c r="H83" s="57">
        <v>0.0</v>
      </c>
      <c r="I83" s="58">
        <v>0.0</v>
      </c>
      <c r="J83" s="58">
        <v>1.0</v>
      </c>
      <c r="K83" s="32">
        <v>0.0</v>
      </c>
      <c r="L83" s="24">
        <v>0.0</v>
      </c>
      <c r="M83" s="24">
        <v>0.0</v>
      </c>
      <c r="N83" s="24">
        <v>0.0</v>
      </c>
      <c r="O83" s="58">
        <v>0.0</v>
      </c>
      <c r="P83" s="58">
        <v>1.0</v>
      </c>
      <c r="Q83" s="32">
        <v>0.0</v>
      </c>
      <c r="R83" s="36">
        <v>0.0</v>
      </c>
      <c r="S83" s="61"/>
      <c r="T83" s="36">
        <v>0.0</v>
      </c>
      <c r="U83" s="37" t="str">
        <f t="shared" ref="U83:W83" si="80">(C83+F83+I83+L83+O83+R83)</f>
        <v>0</v>
      </c>
      <c r="V83" s="37" t="str">
        <f t="shared" si="80"/>
        <v>2</v>
      </c>
      <c r="W83" s="37" t="str">
        <f t="shared" si="80"/>
        <v>0</v>
      </c>
      <c r="X83" s="24" t="str">
        <f t="shared" si="3"/>
        <v>0</v>
      </c>
      <c r="Y83" s="24" t="str">
        <f t="shared" si="4"/>
        <v>100</v>
      </c>
      <c r="Z83" s="75" t="str">
        <f t="shared" si="47"/>
        <v>0</v>
      </c>
    </row>
    <row r="84" ht="14.25" customHeight="1">
      <c r="A84" s="27">
        <v>76.0</v>
      </c>
      <c r="B84" s="28" t="s">
        <v>93</v>
      </c>
      <c r="C84" s="56">
        <v>0.0</v>
      </c>
      <c r="D84" s="56">
        <v>0.0</v>
      </c>
      <c r="E84" s="56">
        <v>0.0</v>
      </c>
      <c r="F84" s="57">
        <v>0.0</v>
      </c>
      <c r="G84" s="57">
        <v>0.0</v>
      </c>
      <c r="H84" s="57">
        <v>0.0</v>
      </c>
      <c r="I84" s="58">
        <v>1.0</v>
      </c>
      <c r="J84" s="58">
        <v>1.0</v>
      </c>
      <c r="K84" s="32">
        <v>0.0</v>
      </c>
      <c r="L84" s="24">
        <v>0.0</v>
      </c>
      <c r="M84" s="24">
        <v>0.0</v>
      </c>
      <c r="N84" s="24">
        <v>0.0</v>
      </c>
      <c r="O84" s="58">
        <v>1.0</v>
      </c>
      <c r="P84" s="58">
        <v>1.0</v>
      </c>
      <c r="Q84" s="32">
        <v>0.0</v>
      </c>
      <c r="R84" s="36">
        <v>0.0</v>
      </c>
      <c r="S84" s="61"/>
      <c r="T84" s="36">
        <v>0.0</v>
      </c>
      <c r="U84" s="37" t="str">
        <f t="shared" ref="U84:W84" si="81">(C84+F84+I84+L84+O84+R84)</f>
        <v>2</v>
      </c>
      <c r="V84" s="37" t="str">
        <f t="shared" si="81"/>
        <v>2</v>
      </c>
      <c r="W84" s="37" t="str">
        <f t="shared" si="81"/>
        <v>0</v>
      </c>
      <c r="X84" s="24" t="str">
        <f t="shared" si="3"/>
        <v>50</v>
      </c>
      <c r="Y84" s="24" t="str">
        <f t="shared" si="4"/>
        <v>100</v>
      </c>
      <c r="Z84" s="75" t="str">
        <f t="shared" si="47"/>
        <v>0</v>
      </c>
    </row>
    <row r="85" ht="14.25" customHeight="1">
      <c r="A85" s="27">
        <v>77.0</v>
      </c>
      <c r="B85" s="28" t="s">
        <v>94</v>
      </c>
      <c r="C85" s="56">
        <v>0.0</v>
      </c>
      <c r="D85" s="56">
        <v>0.0</v>
      </c>
      <c r="E85" s="56">
        <v>0.0</v>
      </c>
      <c r="F85" s="57">
        <v>0.0</v>
      </c>
      <c r="G85" s="57">
        <v>0.0</v>
      </c>
      <c r="H85" s="57">
        <v>0.0</v>
      </c>
      <c r="I85" s="58">
        <v>1.0</v>
      </c>
      <c r="J85" s="58">
        <v>1.0</v>
      </c>
      <c r="K85" s="32">
        <v>0.0</v>
      </c>
      <c r="L85" s="24">
        <v>0.0</v>
      </c>
      <c r="M85" s="24">
        <v>0.0</v>
      </c>
      <c r="N85" s="24">
        <v>0.0</v>
      </c>
      <c r="O85" s="58">
        <v>1.0</v>
      </c>
      <c r="P85" s="58">
        <v>1.0</v>
      </c>
      <c r="Q85" s="32">
        <v>0.0</v>
      </c>
      <c r="R85" s="36">
        <v>0.0</v>
      </c>
      <c r="S85" s="61"/>
      <c r="T85" s="36">
        <v>0.0</v>
      </c>
      <c r="U85" s="37" t="str">
        <f t="shared" ref="U85:W85" si="82">(C85+F85+I85+L85+O85+R85)</f>
        <v>2</v>
      </c>
      <c r="V85" s="37" t="str">
        <f t="shared" si="82"/>
        <v>2</v>
      </c>
      <c r="W85" s="37" t="str">
        <f t="shared" si="82"/>
        <v>0</v>
      </c>
      <c r="X85" s="24" t="str">
        <f t="shared" si="3"/>
        <v>50</v>
      </c>
      <c r="Y85" s="24" t="str">
        <f t="shared" si="4"/>
        <v>100</v>
      </c>
      <c r="Z85" s="75" t="str">
        <f t="shared" si="47"/>
        <v>0</v>
      </c>
    </row>
    <row r="86" ht="14.25" customHeight="1">
      <c r="A86" s="27">
        <v>78.0</v>
      </c>
      <c r="B86" s="28" t="s">
        <v>95</v>
      </c>
      <c r="C86" s="56">
        <v>0.0</v>
      </c>
      <c r="D86" s="56">
        <v>0.0</v>
      </c>
      <c r="E86" s="56">
        <v>0.0</v>
      </c>
      <c r="F86" s="57">
        <v>0.0</v>
      </c>
      <c r="G86" s="57">
        <v>0.0</v>
      </c>
      <c r="H86" s="57">
        <v>0.0</v>
      </c>
      <c r="I86" s="58">
        <v>1.0</v>
      </c>
      <c r="J86" s="58">
        <v>1.0</v>
      </c>
      <c r="K86" s="32">
        <v>0.0</v>
      </c>
      <c r="L86" s="24">
        <v>0.0</v>
      </c>
      <c r="M86" s="24">
        <v>0.0</v>
      </c>
      <c r="N86" s="24">
        <v>0.0</v>
      </c>
      <c r="O86" s="58">
        <v>1.0</v>
      </c>
      <c r="P86" s="58">
        <v>1.0</v>
      </c>
      <c r="Q86" s="32">
        <v>0.0</v>
      </c>
      <c r="R86" s="36">
        <v>0.0</v>
      </c>
      <c r="S86" s="61"/>
      <c r="T86" s="36">
        <v>0.0</v>
      </c>
      <c r="U86" s="37" t="str">
        <f t="shared" ref="U86:W86" si="83">(C86+F86+I86+L86+O86+R86)</f>
        <v>2</v>
      </c>
      <c r="V86" s="37" t="str">
        <f t="shared" si="83"/>
        <v>2</v>
      </c>
      <c r="W86" s="37" t="str">
        <f t="shared" si="83"/>
        <v>0</v>
      </c>
      <c r="X86" s="24" t="str">
        <f t="shared" si="3"/>
        <v>50</v>
      </c>
      <c r="Y86" s="24" t="str">
        <f t="shared" si="4"/>
        <v>100</v>
      </c>
      <c r="Z86" s="75" t="str">
        <f t="shared" si="47"/>
        <v>0</v>
      </c>
    </row>
    <row r="87" ht="14.25" customHeight="1">
      <c r="A87" s="27">
        <v>79.0</v>
      </c>
      <c r="B87" s="28" t="s">
        <v>96</v>
      </c>
      <c r="C87" s="56">
        <v>0.0</v>
      </c>
      <c r="D87" s="56">
        <v>0.0</v>
      </c>
      <c r="E87" s="56">
        <v>0.0</v>
      </c>
      <c r="F87" s="57">
        <v>0.0</v>
      </c>
      <c r="G87" s="57">
        <v>0.0</v>
      </c>
      <c r="H87" s="57">
        <v>0.0</v>
      </c>
      <c r="I87" s="58">
        <v>1.0</v>
      </c>
      <c r="J87" s="58">
        <v>1.0</v>
      </c>
      <c r="K87" s="32">
        <v>0.0</v>
      </c>
      <c r="L87" s="24">
        <v>0.0</v>
      </c>
      <c r="M87" s="24">
        <v>0.0</v>
      </c>
      <c r="N87" s="24">
        <v>0.0</v>
      </c>
      <c r="O87" s="58">
        <v>1.0</v>
      </c>
      <c r="P87" s="58">
        <v>1.0</v>
      </c>
      <c r="Q87" s="32">
        <v>0.0</v>
      </c>
      <c r="R87" s="36">
        <v>0.0</v>
      </c>
      <c r="S87" s="61"/>
      <c r="T87" s="36">
        <v>0.0</v>
      </c>
      <c r="U87" s="37" t="str">
        <f t="shared" ref="U87:W87" si="84">(C87+F87+I87+L87+O87+R87)</f>
        <v>2</v>
      </c>
      <c r="V87" s="37" t="str">
        <f t="shared" si="84"/>
        <v>2</v>
      </c>
      <c r="W87" s="37" t="str">
        <f t="shared" si="84"/>
        <v>0</v>
      </c>
      <c r="X87" s="24" t="str">
        <f t="shared" si="3"/>
        <v>50</v>
      </c>
      <c r="Y87" s="24" t="str">
        <f t="shared" si="4"/>
        <v>100</v>
      </c>
      <c r="Z87" s="75" t="str">
        <f t="shared" si="47"/>
        <v>0</v>
      </c>
    </row>
    <row r="88" ht="14.25" customHeight="1">
      <c r="A88" s="27">
        <v>80.0</v>
      </c>
      <c r="B88" s="28" t="s">
        <v>97</v>
      </c>
      <c r="C88" s="56">
        <v>0.0</v>
      </c>
      <c r="D88" s="56">
        <v>0.0</v>
      </c>
      <c r="E88" s="56">
        <v>0.0</v>
      </c>
      <c r="F88" s="57">
        <v>0.0</v>
      </c>
      <c r="G88" s="57">
        <v>0.0</v>
      </c>
      <c r="H88" s="57">
        <v>0.0</v>
      </c>
      <c r="I88" s="58">
        <v>1.0</v>
      </c>
      <c r="J88" s="58">
        <v>1.0</v>
      </c>
      <c r="K88" s="32">
        <v>0.0</v>
      </c>
      <c r="L88" s="24">
        <v>0.0</v>
      </c>
      <c r="M88" s="24">
        <v>0.0</v>
      </c>
      <c r="N88" s="24">
        <v>0.0</v>
      </c>
      <c r="O88" s="58">
        <v>1.0</v>
      </c>
      <c r="P88" s="58">
        <v>1.0</v>
      </c>
      <c r="Q88" s="32">
        <v>0.0</v>
      </c>
      <c r="R88" s="36">
        <v>0.0</v>
      </c>
      <c r="S88" s="61"/>
      <c r="T88" s="36">
        <v>0.0</v>
      </c>
      <c r="U88" s="37" t="str">
        <f t="shared" ref="U88:W88" si="85">(C88+F88+I88+L88+O88+R88)</f>
        <v>2</v>
      </c>
      <c r="V88" s="37" t="str">
        <f t="shared" si="85"/>
        <v>2</v>
      </c>
      <c r="W88" s="37" t="str">
        <f t="shared" si="85"/>
        <v>0</v>
      </c>
      <c r="X88" s="24" t="str">
        <f t="shared" si="3"/>
        <v>50</v>
      </c>
      <c r="Y88" s="24" t="str">
        <f t="shared" si="4"/>
        <v>100</v>
      </c>
      <c r="Z88" s="75" t="str">
        <f t="shared" si="47"/>
        <v>0</v>
      </c>
    </row>
    <row r="89" ht="14.25" customHeight="1">
      <c r="A89" s="27">
        <v>81.0</v>
      </c>
      <c r="B89" s="28" t="s">
        <v>98</v>
      </c>
      <c r="C89" s="56">
        <v>0.0</v>
      </c>
      <c r="D89" s="56">
        <v>0.0</v>
      </c>
      <c r="E89" s="56">
        <v>0.0</v>
      </c>
      <c r="F89" s="57">
        <v>0.0</v>
      </c>
      <c r="G89" s="57">
        <v>0.0</v>
      </c>
      <c r="H89" s="57">
        <v>0.0</v>
      </c>
      <c r="I89" s="58">
        <v>1.0</v>
      </c>
      <c r="J89" s="58">
        <v>1.0</v>
      </c>
      <c r="K89" s="32">
        <v>0.0</v>
      </c>
      <c r="L89" s="24">
        <v>0.0</v>
      </c>
      <c r="M89" s="24">
        <v>0.0</v>
      </c>
      <c r="N89" s="24">
        <v>0.0</v>
      </c>
      <c r="O89" s="58">
        <v>1.0</v>
      </c>
      <c r="P89" s="58">
        <v>1.0</v>
      </c>
      <c r="Q89" s="32">
        <v>0.0</v>
      </c>
      <c r="R89" s="36">
        <v>0.0</v>
      </c>
      <c r="S89" s="61"/>
      <c r="T89" s="36">
        <v>0.0</v>
      </c>
      <c r="U89" s="37" t="str">
        <f t="shared" ref="U89:W89" si="86">(C89+F89+I89+L89+O89+R89)</f>
        <v>2</v>
      </c>
      <c r="V89" s="37" t="str">
        <f t="shared" si="86"/>
        <v>2</v>
      </c>
      <c r="W89" s="37" t="str">
        <f t="shared" si="86"/>
        <v>0</v>
      </c>
      <c r="X89" s="24" t="str">
        <f t="shared" si="3"/>
        <v>50</v>
      </c>
      <c r="Y89" s="24" t="str">
        <f t="shared" si="4"/>
        <v>100</v>
      </c>
      <c r="Z89" s="75" t="str">
        <f t="shared" si="47"/>
        <v>0</v>
      </c>
    </row>
    <row r="90" ht="14.25" customHeight="1">
      <c r="A90" s="27">
        <v>82.0</v>
      </c>
      <c r="B90" s="28" t="s">
        <v>99</v>
      </c>
      <c r="C90" s="56">
        <v>0.0</v>
      </c>
      <c r="D90" s="56">
        <v>0.0</v>
      </c>
      <c r="E90" s="56">
        <v>0.0</v>
      </c>
      <c r="F90" s="57">
        <v>0.0</v>
      </c>
      <c r="G90" s="57">
        <v>0.0</v>
      </c>
      <c r="H90" s="57">
        <v>0.0</v>
      </c>
      <c r="I90" s="58">
        <v>1.0</v>
      </c>
      <c r="J90" s="58">
        <v>1.0</v>
      </c>
      <c r="K90" s="32">
        <v>0.0</v>
      </c>
      <c r="L90" s="24">
        <v>0.0</v>
      </c>
      <c r="M90" s="24">
        <v>0.0</v>
      </c>
      <c r="N90" s="24">
        <v>0.0</v>
      </c>
      <c r="O90" s="58">
        <v>1.0</v>
      </c>
      <c r="P90" s="58">
        <v>1.0</v>
      </c>
      <c r="Q90" s="32">
        <v>0.0</v>
      </c>
      <c r="R90" s="36">
        <v>0.0</v>
      </c>
      <c r="S90" s="61"/>
      <c r="T90" s="36">
        <v>0.0</v>
      </c>
      <c r="U90" s="37" t="str">
        <f t="shared" ref="U90:W90" si="87">(C90+F90+I90+L90+O90+R90)</f>
        <v>2</v>
      </c>
      <c r="V90" s="37" t="str">
        <f t="shared" si="87"/>
        <v>2</v>
      </c>
      <c r="W90" s="37" t="str">
        <f t="shared" si="87"/>
        <v>0</v>
      </c>
      <c r="X90" s="24" t="str">
        <f t="shared" si="3"/>
        <v>50</v>
      </c>
      <c r="Y90" s="24" t="str">
        <f t="shared" si="4"/>
        <v>100</v>
      </c>
      <c r="Z90" s="75" t="str">
        <f t="shared" si="47"/>
        <v>0</v>
      </c>
    </row>
    <row r="91" ht="14.25" customHeight="1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28"/>
      <c r="S91" s="72"/>
      <c r="T91" s="72"/>
      <c r="U91" s="68"/>
      <c r="V91" s="68"/>
      <c r="W91" s="68"/>
      <c r="X91" s="72"/>
      <c r="Y91" s="72"/>
      <c r="Z91" s="72"/>
    </row>
    <row r="92" ht="14.25" customHeight="1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68"/>
      <c r="V92" s="68"/>
      <c r="W92" s="68"/>
      <c r="X92" s="72"/>
      <c r="Y92" s="72"/>
      <c r="Z92" s="72"/>
    </row>
    <row r="93" ht="14.25" customHeight="1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68"/>
      <c r="V93" s="68"/>
      <c r="W93" s="68"/>
      <c r="X93" s="72"/>
      <c r="Y93" s="72"/>
      <c r="Z93" s="72"/>
    </row>
    <row r="94" ht="14.25" customHeight="1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68"/>
      <c r="V94" s="68"/>
      <c r="W94" s="68"/>
      <c r="X94" s="72"/>
      <c r="Y94" s="72"/>
      <c r="Z94" s="72"/>
    </row>
    <row r="95" ht="14.25" customHeight="1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68"/>
      <c r="V95" s="68"/>
      <c r="W95" s="68"/>
      <c r="X95" s="72"/>
      <c r="Y95" s="72"/>
      <c r="Z95" s="72"/>
    </row>
    <row r="96" ht="14.25" customHeight="1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68"/>
      <c r="V96" s="68"/>
      <c r="W96" s="68"/>
      <c r="X96" s="72"/>
      <c r="Y96" s="72"/>
      <c r="Z96" s="72"/>
    </row>
    <row r="97" ht="14.25" customHeight="1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68"/>
      <c r="V97" s="68"/>
      <c r="W97" s="68"/>
      <c r="X97" s="72"/>
      <c r="Y97" s="72"/>
      <c r="Z97" s="72"/>
    </row>
    <row r="98" ht="14.25" customHeight="1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68"/>
      <c r="V98" s="68"/>
      <c r="W98" s="68"/>
      <c r="X98" s="72"/>
      <c r="Y98" s="72"/>
      <c r="Z98" s="72"/>
    </row>
    <row r="99" ht="14.25" customHeight="1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68"/>
      <c r="V99" s="68"/>
      <c r="W99" s="68"/>
      <c r="X99" s="72"/>
      <c r="Y99" s="72"/>
      <c r="Z99" s="72"/>
    </row>
    <row r="100" ht="14.25" customHeight="1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68"/>
      <c r="V100" s="68"/>
      <c r="W100" s="68"/>
      <c r="X100" s="72"/>
      <c r="Y100" s="72"/>
      <c r="Z100" s="72"/>
    </row>
    <row r="101" ht="14.25" customHeight="1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68"/>
      <c r="V101" s="68"/>
      <c r="W101" s="68"/>
      <c r="X101" s="72"/>
      <c r="Y101" s="72"/>
      <c r="Z101" s="72"/>
    </row>
    <row r="102" ht="14.25" customHeight="1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68"/>
      <c r="V102" s="68"/>
      <c r="W102" s="68"/>
      <c r="X102" s="72"/>
      <c r="Y102" s="72"/>
      <c r="Z102" s="72"/>
    </row>
    <row r="103" ht="14.25" customHeight="1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68"/>
      <c r="V103" s="68"/>
      <c r="W103" s="68"/>
      <c r="X103" s="72"/>
      <c r="Y103" s="72"/>
      <c r="Z103" s="72"/>
    </row>
    <row r="104" ht="14.25" customHeight="1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68"/>
      <c r="V104" s="68"/>
      <c r="W104" s="68"/>
      <c r="X104" s="72"/>
      <c r="Y104" s="72"/>
      <c r="Z104" s="72"/>
    </row>
    <row r="105" ht="14.25" customHeigh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68"/>
      <c r="V105" s="68"/>
      <c r="W105" s="68"/>
      <c r="X105" s="72"/>
      <c r="Y105" s="72"/>
      <c r="Z105" s="72"/>
    </row>
    <row r="106" ht="14.25" customHeight="1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68"/>
      <c r="V106" s="68"/>
      <c r="W106" s="68"/>
      <c r="X106" s="72"/>
      <c r="Y106" s="72"/>
      <c r="Z106" s="72"/>
    </row>
    <row r="107" ht="14.25" customHeigh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68"/>
      <c r="V107" s="68"/>
      <c r="W107" s="68"/>
      <c r="X107" s="72"/>
      <c r="Y107" s="72"/>
      <c r="Z107" s="72"/>
    </row>
    <row r="108" ht="14.25" customHeight="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68"/>
      <c r="V108" s="68"/>
      <c r="W108" s="68"/>
      <c r="X108" s="72"/>
      <c r="Y108" s="72"/>
      <c r="Z108" s="72"/>
    </row>
    <row r="109" ht="14.25" customHeight="1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68"/>
      <c r="V109" s="68"/>
      <c r="W109" s="68"/>
      <c r="X109" s="72"/>
      <c r="Y109" s="72"/>
      <c r="Z109" s="72"/>
    </row>
    <row r="110" ht="14.25" customHeight="1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68"/>
      <c r="V110" s="68"/>
      <c r="W110" s="68"/>
      <c r="X110" s="72"/>
      <c r="Y110" s="72"/>
      <c r="Z110" s="72"/>
    </row>
    <row r="111" ht="14.25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68"/>
      <c r="V111" s="68"/>
      <c r="W111" s="68"/>
      <c r="X111" s="72"/>
      <c r="Y111" s="72"/>
      <c r="Z111" s="72"/>
    </row>
    <row r="112" ht="14.25" customHeight="1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68"/>
      <c r="V112" s="68"/>
      <c r="W112" s="68"/>
      <c r="X112" s="72"/>
      <c r="Y112" s="72"/>
      <c r="Z112" s="72"/>
    </row>
    <row r="113" ht="14.25" customHeigh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68"/>
      <c r="V113" s="68"/>
      <c r="W113" s="68"/>
      <c r="X113" s="72"/>
      <c r="Y113" s="72"/>
      <c r="Z113" s="72"/>
    </row>
    <row r="114" ht="14.25" customHeight="1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68"/>
      <c r="V114" s="68"/>
      <c r="W114" s="68"/>
      <c r="X114" s="72"/>
      <c r="Y114" s="72"/>
      <c r="Z114" s="72"/>
    </row>
    <row r="115" ht="14.25" customHeight="1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68"/>
      <c r="V115" s="68"/>
      <c r="W115" s="68"/>
      <c r="X115" s="72"/>
      <c r="Y115" s="72"/>
      <c r="Z115" s="72"/>
    </row>
    <row r="116" ht="14.25" customHeight="1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68"/>
      <c r="V116" s="68"/>
      <c r="W116" s="68"/>
      <c r="X116" s="72"/>
      <c r="Y116" s="72"/>
      <c r="Z116" s="72"/>
    </row>
    <row r="117" ht="14.25" customHeight="1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68"/>
      <c r="V117" s="68"/>
      <c r="W117" s="68"/>
      <c r="X117" s="72"/>
      <c r="Y117" s="72"/>
      <c r="Z117" s="72"/>
    </row>
    <row r="118" ht="14.25" customHeight="1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68"/>
      <c r="V118" s="68"/>
      <c r="W118" s="68"/>
      <c r="X118" s="72"/>
      <c r="Y118" s="72"/>
      <c r="Z118" s="72"/>
    </row>
    <row r="119" ht="14.25" customHeight="1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68"/>
      <c r="V119" s="68"/>
      <c r="W119" s="68"/>
      <c r="X119" s="72"/>
      <c r="Y119" s="72"/>
      <c r="Z119" s="72"/>
    </row>
    <row r="120" ht="14.25" customHeight="1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68"/>
      <c r="V120" s="68"/>
      <c r="W120" s="68"/>
      <c r="X120" s="72"/>
      <c r="Y120" s="72"/>
      <c r="Z120" s="72"/>
    </row>
    <row r="121" ht="14.25" customHeight="1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68"/>
      <c r="V121" s="68"/>
      <c r="W121" s="68"/>
      <c r="X121" s="72"/>
      <c r="Y121" s="72"/>
      <c r="Z121" s="72"/>
    </row>
    <row r="122" ht="14.25" customHeight="1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68"/>
      <c r="V122" s="68"/>
      <c r="W122" s="68"/>
      <c r="X122" s="72"/>
      <c r="Y122" s="72"/>
      <c r="Z122" s="72"/>
    </row>
    <row r="123" ht="14.25" customHeight="1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68"/>
      <c r="V123" s="68"/>
      <c r="W123" s="68"/>
      <c r="X123" s="72"/>
      <c r="Y123" s="72"/>
      <c r="Z123" s="72"/>
    </row>
    <row r="124" ht="14.25" customHeight="1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68"/>
      <c r="V124" s="68"/>
      <c r="W124" s="68"/>
      <c r="X124" s="72"/>
      <c r="Y124" s="72"/>
      <c r="Z124" s="72"/>
    </row>
    <row r="125" ht="14.25" customHeight="1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68"/>
      <c r="V125" s="68"/>
      <c r="W125" s="68"/>
      <c r="X125" s="72"/>
      <c r="Y125" s="72"/>
      <c r="Z125" s="72"/>
    </row>
    <row r="126" ht="14.25" customHeight="1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68"/>
      <c r="V126" s="68"/>
      <c r="W126" s="68"/>
      <c r="X126" s="72"/>
      <c r="Y126" s="72"/>
      <c r="Z126" s="72"/>
    </row>
    <row r="127" ht="14.25" customHeight="1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68"/>
      <c r="V127" s="68"/>
      <c r="W127" s="68"/>
      <c r="X127" s="72"/>
      <c r="Y127" s="72"/>
      <c r="Z127" s="72"/>
    </row>
    <row r="128" ht="14.25" customHeight="1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68"/>
      <c r="V128" s="68"/>
      <c r="W128" s="68"/>
      <c r="X128" s="72"/>
      <c r="Y128" s="72"/>
      <c r="Z128" s="72"/>
    </row>
    <row r="129" ht="14.2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68"/>
      <c r="V129" s="68"/>
      <c r="W129" s="68"/>
      <c r="X129" s="72"/>
      <c r="Y129" s="72"/>
      <c r="Z129" s="72"/>
    </row>
    <row r="130" ht="14.25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68"/>
      <c r="V130" s="68"/>
      <c r="W130" s="68"/>
      <c r="X130" s="72"/>
      <c r="Y130" s="72"/>
      <c r="Z130" s="72"/>
    </row>
    <row r="131" ht="14.25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68"/>
      <c r="V131" s="68"/>
      <c r="W131" s="68"/>
      <c r="X131" s="72"/>
      <c r="Y131" s="72"/>
      <c r="Z131" s="72"/>
    </row>
    <row r="132" ht="14.25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68"/>
      <c r="V132" s="68"/>
      <c r="W132" s="68"/>
      <c r="X132" s="72"/>
      <c r="Y132" s="72"/>
      <c r="Z132" s="72"/>
    </row>
    <row r="133" ht="14.25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68"/>
      <c r="V133" s="68"/>
      <c r="W133" s="68"/>
      <c r="X133" s="72"/>
      <c r="Y133" s="72"/>
      <c r="Z133" s="72"/>
    </row>
    <row r="134" ht="14.25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68"/>
      <c r="V134" s="68"/>
      <c r="W134" s="68"/>
      <c r="X134" s="72"/>
      <c r="Y134" s="72"/>
      <c r="Z134" s="72"/>
    </row>
    <row r="135" ht="14.25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68"/>
      <c r="V135" s="68"/>
      <c r="W135" s="68"/>
      <c r="X135" s="72"/>
      <c r="Y135" s="72"/>
      <c r="Z135" s="72"/>
    </row>
    <row r="136" ht="14.25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68"/>
      <c r="V136" s="68"/>
      <c r="W136" s="68"/>
      <c r="X136" s="72"/>
      <c r="Y136" s="72"/>
      <c r="Z136" s="72"/>
    </row>
    <row r="137" ht="14.25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68"/>
      <c r="V137" s="68"/>
      <c r="W137" s="68"/>
      <c r="X137" s="72"/>
      <c r="Y137" s="72"/>
      <c r="Z137" s="72"/>
    </row>
    <row r="138" ht="14.25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68"/>
      <c r="V138" s="68"/>
      <c r="W138" s="68"/>
      <c r="X138" s="72"/>
      <c r="Y138" s="72"/>
      <c r="Z138" s="72"/>
    </row>
    <row r="139" ht="14.25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68"/>
      <c r="V139" s="68"/>
      <c r="W139" s="68"/>
      <c r="X139" s="72"/>
      <c r="Y139" s="72"/>
      <c r="Z139" s="72"/>
    </row>
    <row r="140" ht="14.25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68"/>
      <c r="V140" s="68"/>
      <c r="W140" s="68"/>
      <c r="X140" s="72"/>
      <c r="Y140" s="72"/>
      <c r="Z140" s="72"/>
    </row>
    <row r="141" ht="14.25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68"/>
      <c r="V141" s="68"/>
      <c r="W141" s="68"/>
      <c r="X141" s="72"/>
      <c r="Y141" s="72"/>
      <c r="Z141" s="72"/>
    </row>
    <row r="142" ht="14.25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68"/>
      <c r="V142" s="68"/>
      <c r="W142" s="68"/>
      <c r="X142" s="72"/>
      <c r="Y142" s="72"/>
      <c r="Z142" s="72"/>
    </row>
    <row r="143" ht="14.25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68"/>
      <c r="V143" s="68"/>
      <c r="W143" s="68"/>
      <c r="X143" s="72"/>
      <c r="Y143" s="72"/>
      <c r="Z143" s="72"/>
    </row>
    <row r="144" ht="14.25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68"/>
      <c r="V144" s="68"/>
      <c r="W144" s="68"/>
      <c r="X144" s="72"/>
      <c r="Y144" s="72"/>
      <c r="Z144" s="72"/>
    </row>
    <row r="145" ht="14.25" customHeight="1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68"/>
      <c r="V145" s="68"/>
      <c r="W145" s="68"/>
      <c r="X145" s="72"/>
      <c r="Y145" s="72"/>
      <c r="Z145" s="72"/>
    </row>
    <row r="146" ht="14.25" customHeight="1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68"/>
      <c r="V146" s="68"/>
      <c r="W146" s="68"/>
      <c r="X146" s="72"/>
      <c r="Y146" s="72"/>
      <c r="Z146" s="72"/>
    </row>
    <row r="147" ht="14.25" customHeight="1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68"/>
      <c r="V147" s="68"/>
      <c r="W147" s="68"/>
      <c r="X147" s="72"/>
      <c r="Y147" s="72"/>
      <c r="Z147" s="72"/>
    </row>
    <row r="148" ht="14.25" customHeight="1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68"/>
      <c r="V148" s="68"/>
      <c r="W148" s="68"/>
      <c r="X148" s="72"/>
      <c r="Y148" s="72"/>
      <c r="Z148" s="72"/>
    </row>
    <row r="149" ht="14.25" customHeight="1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68"/>
      <c r="V149" s="68"/>
      <c r="W149" s="68"/>
      <c r="X149" s="72"/>
      <c r="Y149" s="72"/>
      <c r="Z149" s="72"/>
    </row>
    <row r="150" ht="14.25" customHeight="1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68"/>
      <c r="V150" s="68"/>
      <c r="W150" s="68"/>
      <c r="X150" s="72"/>
      <c r="Y150" s="72"/>
      <c r="Z150" s="72"/>
    </row>
    <row r="151" ht="14.25" customHeight="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68"/>
      <c r="V151" s="68"/>
      <c r="W151" s="68"/>
      <c r="X151" s="72"/>
      <c r="Y151" s="72"/>
      <c r="Z151" s="72"/>
    </row>
    <row r="152" ht="14.25" customHeight="1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68"/>
      <c r="V152" s="68"/>
      <c r="W152" s="68"/>
      <c r="X152" s="72"/>
      <c r="Y152" s="72"/>
      <c r="Z152" s="72"/>
    </row>
    <row r="153" ht="14.25" customHeight="1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68"/>
      <c r="V153" s="68"/>
      <c r="W153" s="68"/>
      <c r="X153" s="72"/>
      <c r="Y153" s="72"/>
      <c r="Z153" s="72"/>
    </row>
    <row r="154" ht="14.25" customHeight="1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68"/>
      <c r="V154" s="68"/>
      <c r="W154" s="68"/>
      <c r="X154" s="72"/>
      <c r="Y154" s="72"/>
      <c r="Z154" s="72"/>
    </row>
    <row r="155" ht="14.25" customHeight="1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68"/>
      <c r="V155" s="68"/>
      <c r="W155" s="68"/>
      <c r="X155" s="72"/>
      <c r="Y155" s="72"/>
      <c r="Z155" s="72"/>
    </row>
    <row r="156" ht="14.25" customHeight="1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68"/>
      <c r="V156" s="68"/>
      <c r="W156" s="68"/>
      <c r="X156" s="72"/>
      <c r="Y156" s="72"/>
      <c r="Z156" s="72"/>
    </row>
    <row r="157" ht="14.25" customHeight="1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68"/>
      <c r="V157" s="68"/>
      <c r="W157" s="68"/>
      <c r="X157" s="72"/>
      <c r="Y157" s="72"/>
      <c r="Z157" s="72"/>
    </row>
    <row r="158" ht="14.25" customHeight="1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68"/>
      <c r="V158" s="68"/>
      <c r="W158" s="68"/>
      <c r="X158" s="72"/>
      <c r="Y158" s="72"/>
      <c r="Z158" s="72"/>
    </row>
    <row r="159" ht="14.25" customHeight="1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68"/>
      <c r="V159" s="68"/>
      <c r="W159" s="68"/>
      <c r="X159" s="72"/>
      <c r="Y159" s="72"/>
      <c r="Z159" s="72"/>
    </row>
    <row r="160" ht="14.25" customHeight="1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68"/>
      <c r="V160" s="68"/>
      <c r="W160" s="68"/>
      <c r="X160" s="72"/>
      <c r="Y160" s="72"/>
      <c r="Z160" s="72"/>
    </row>
    <row r="161" ht="14.25" customHeight="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68"/>
      <c r="V161" s="68"/>
      <c r="W161" s="68"/>
      <c r="X161" s="72"/>
      <c r="Y161" s="72"/>
      <c r="Z161" s="72"/>
    </row>
    <row r="162" ht="14.25" customHeight="1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68"/>
      <c r="V162" s="68"/>
      <c r="W162" s="68"/>
      <c r="X162" s="72"/>
      <c r="Y162" s="72"/>
      <c r="Z162" s="72"/>
    </row>
    <row r="163" ht="14.25" customHeight="1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68"/>
      <c r="V163" s="68"/>
      <c r="W163" s="68"/>
      <c r="X163" s="72"/>
      <c r="Y163" s="72"/>
      <c r="Z163" s="72"/>
    </row>
    <row r="164" ht="14.25" customHeight="1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68"/>
      <c r="V164" s="68"/>
      <c r="W164" s="68"/>
      <c r="X164" s="72"/>
      <c r="Y164" s="72"/>
      <c r="Z164" s="72"/>
    </row>
    <row r="165" ht="14.25" customHeight="1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68"/>
      <c r="V165" s="68"/>
      <c r="W165" s="68"/>
      <c r="X165" s="72"/>
      <c r="Y165" s="72"/>
      <c r="Z165" s="72"/>
    </row>
    <row r="166" ht="14.25" customHeight="1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68"/>
      <c r="V166" s="68"/>
      <c r="W166" s="68"/>
      <c r="X166" s="72"/>
      <c r="Y166" s="72"/>
      <c r="Z166" s="72"/>
    </row>
    <row r="167" ht="14.25" customHeight="1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68"/>
      <c r="V167" s="68"/>
      <c r="W167" s="68"/>
      <c r="X167" s="72"/>
      <c r="Y167" s="72"/>
      <c r="Z167" s="72"/>
    </row>
    <row r="168" ht="14.25" customHeight="1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68"/>
      <c r="V168" s="68"/>
      <c r="W168" s="68"/>
      <c r="X168" s="72"/>
      <c r="Y168" s="72"/>
      <c r="Z168" s="72"/>
    </row>
    <row r="169" ht="14.25" customHeight="1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68"/>
      <c r="V169" s="68"/>
      <c r="W169" s="68"/>
      <c r="X169" s="72"/>
      <c r="Y169" s="72"/>
      <c r="Z169" s="72"/>
    </row>
    <row r="170" ht="14.25" customHeight="1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68"/>
      <c r="V170" s="68"/>
      <c r="W170" s="68"/>
      <c r="X170" s="72"/>
      <c r="Y170" s="72"/>
      <c r="Z170" s="72"/>
    </row>
    <row r="171" ht="14.25" customHeight="1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68"/>
      <c r="V171" s="68"/>
      <c r="W171" s="68"/>
      <c r="X171" s="72"/>
      <c r="Y171" s="72"/>
      <c r="Z171" s="72"/>
    </row>
    <row r="172" ht="14.25" customHeight="1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68"/>
      <c r="V172" s="68"/>
      <c r="W172" s="68"/>
      <c r="X172" s="72"/>
      <c r="Y172" s="72"/>
      <c r="Z172" s="72"/>
    </row>
    <row r="173" ht="14.25" customHeight="1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68"/>
      <c r="V173" s="68"/>
      <c r="W173" s="68"/>
      <c r="X173" s="72"/>
      <c r="Y173" s="72"/>
      <c r="Z173" s="72"/>
    </row>
    <row r="174" ht="14.25" customHeight="1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68"/>
      <c r="V174" s="68"/>
      <c r="W174" s="68"/>
      <c r="X174" s="72"/>
      <c r="Y174" s="72"/>
      <c r="Z174" s="72"/>
    </row>
    <row r="175" ht="14.25" customHeight="1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68"/>
      <c r="V175" s="68"/>
      <c r="W175" s="68"/>
      <c r="X175" s="72"/>
      <c r="Y175" s="72"/>
      <c r="Z175" s="72"/>
    </row>
    <row r="176" ht="14.25" customHeight="1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68"/>
      <c r="V176" s="68"/>
      <c r="W176" s="68"/>
      <c r="X176" s="72"/>
      <c r="Y176" s="72"/>
      <c r="Z176" s="72"/>
    </row>
    <row r="177" ht="14.25" customHeight="1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68"/>
      <c r="V177" s="68"/>
      <c r="W177" s="68"/>
      <c r="X177" s="72"/>
      <c r="Y177" s="72"/>
      <c r="Z177" s="72"/>
    </row>
    <row r="178" ht="14.25" customHeight="1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68"/>
      <c r="V178" s="68"/>
      <c r="W178" s="68"/>
      <c r="X178" s="72"/>
      <c r="Y178" s="72"/>
      <c r="Z178" s="72"/>
    </row>
    <row r="179" ht="14.25" customHeight="1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68"/>
      <c r="V179" s="68"/>
      <c r="W179" s="68"/>
      <c r="X179" s="72"/>
      <c r="Y179" s="72"/>
      <c r="Z179" s="72"/>
    </row>
    <row r="180" ht="14.25" customHeight="1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68"/>
      <c r="V180" s="68"/>
      <c r="W180" s="68"/>
      <c r="X180" s="72"/>
      <c r="Y180" s="72"/>
      <c r="Z180" s="72"/>
    </row>
    <row r="181" ht="14.25" customHeight="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68"/>
      <c r="V181" s="68"/>
      <c r="W181" s="68"/>
      <c r="X181" s="72"/>
      <c r="Y181" s="72"/>
      <c r="Z181" s="72"/>
    </row>
    <row r="182" ht="14.25" customHeight="1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68"/>
      <c r="V182" s="68"/>
      <c r="W182" s="68"/>
      <c r="X182" s="72"/>
      <c r="Y182" s="72"/>
      <c r="Z182" s="72"/>
    </row>
    <row r="183" ht="14.25" customHeight="1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68"/>
      <c r="V183" s="68"/>
      <c r="W183" s="68"/>
      <c r="X183" s="72"/>
      <c r="Y183" s="72"/>
      <c r="Z183" s="72"/>
    </row>
    <row r="184" ht="14.25" customHeight="1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68"/>
      <c r="V184" s="68"/>
      <c r="W184" s="68"/>
      <c r="X184" s="72"/>
      <c r="Y184" s="72"/>
      <c r="Z184" s="72"/>
    </row>
    <row r="185" ht="14.25" customHeight="1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68"/>
      <c r="V185" s="68"/>
      <c r="W185" s="68"/>
      <c r="X185" s="72"/>
      <c r="Y185" s="72"/>
      <c r="Z185" s="72"/>
    </row>
    <row r="186" ht="14.25" customHeight="1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68"/>
      <c r="V186" s="68"/>
      <c r="W186" s="68"/>
      <c r="X186" s="72"/>
      <c r="Y186" s="72"/>
      <c r="Z186" s="72"/>
    </row>
    <row r="187" ht="14.25" customHeight="1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68"/>
      <c r="V187" s="68"/>
      <c r="W187" s="68"/>
      <c r="X187" s="72"/>
      <c r="Y187" s="72"/>
      <c r="Z187" s="72"/>
    </row>
    <row r="188" ht="14.25" customHeight="1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68"/>
      <c r="V188" s="68"/>
      <c r="W188" s="68"/>
      <c r="X188" s="72"/>
      <c r="Y188" s="72"/>
      <c r="Z188" s="72"/>
    </row>
    <row r="189" ht="14.25" customHeight="1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68"/>
      <c r="V189" s="68"/>
      <c r="W189" s="68"/>
      <c r="X189" s="72"/>
      <c r="Y189" s="72"/>
      <c r="Z189" s="72"/>
    </row>
    <row r="190" ht="14.25" customHeight="1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68"/>
      <c r="V190" s="68"/>
      <c r="W190" s="68"/>
      <c r="X190" s="72"/>
      <c r="Y190" s="72"/>
      <c r="Z190" s="72"/>
    </row>
    <row r="191" ht="14.25" customHeight="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68"/>
      <c r="V191" s="68"/>
      <c r="W191" s="68"/>
      <c r="X191" s="72"/>
      <c r="Y191" s="72"/>
      <c r="Z191" s="72"/>
    </row>
    <row r="192" ht="14.25" customHeight="1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68"/>
      <c r="V192" s="68"/>
      <c r="W192" s="68"/>
      <c r="X192" s="72"/>
      <c r="Y192" s="72"/>
      <c r="Z192" s="72"/>
    </row>
    <row r="193" ht="14.25" customHeight="1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68"/>
      <c r="V193" s="68"/>
      <c r="W193" s="68"/>
      <c r="X193" s="72"/>
      <c r="Y193" s="72"/>
      <c r="Z193" s="72"/>
    </row>
    <row r="194" ht="14.25" customHeight="1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68"/>
      <c r="V194" s="68"/>
      <c r="W194" s="68"/>
      <c r="X194" s="72"/>
      <c r="Y194" s="72"/>
      <c r="Z194" s="72"/>
    </row>
    <row r="195" ht="14.25" customHeight="1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68"/>
      <c r="V195" s="68"/>
      <c r="W195" s="68"/>
      <c r="X195" s="72"/>
      <c r="Y195" s="72"/>
      <c r="Z195" s="72"/>
    </row>
    <row r="196" ht="14.25" customHeight="1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68"/>
      <c r="V196" s="68"/>
      <c r="W196" s="68"/>
      <c r="X196" s="72"/>
      <c r="Y196" s="72"/>
      <c r="Z196" s="72"/>
    </row>
    <row r="197" ht="14.25" customHeight="1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68"/>
      <c r="V197" s="68"/>
      <c r="W197" s="68"/>
      <c r="X197" s="72"/>
      <c r="Y197" s="72"/>
      <c r="Z197" s="72"/>
    </row>
    <row r="198" ht="14.25" customHeight="1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68"/>
      <c r="V198" s="68"/>
      <c r="W198" s="68"/>
      <c r="X198" s="72"/>
      <c r="Y198" s="72"/>
      <c r="Z198" s="72"/>
    </row>
    <row r="199" ht="14.25" customHeight="1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68"/>
      <c r="V199" s="68"/>
      <c r="W199" s="68"/>
      <c r="X199" s="72"/>
      <c r="Y199" s="72"/>
      <c r="Z199" s="72"/>
    </row>
    <row r="200" ht="14.25" customHeight="1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68"/>
      <c r="V200" s="68"/>
      <c r="W200" s="68"/>
      <c r="X200" s="72"/>
      <c r="Y200" s="72"/>
      <c r="Z200" s="72"/>
    </row>
    <row r="201" ht="14.25" customHeight="1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68"/>
      <c r="V201" s="68"/>
      <c r="W201" s="68"/>
      <c r="X201" s="72"/>
      <c r="Y201" s="72"/>
      <c r="Z201" s="72"/>
    </row>
    <row r="202" ht="14.25" customHeight="1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68"/>
      <c r="V202" s="68"/>
      <c r="W202" s="68"/>
      <c r="X202" s="72"/>
      <c r="Y202" s="72"/>
      <c r="Z202" s="72"/>
    </row>
    <row r="203" ht="14.25" customHeight="1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68"/>
      <c r="V203" s="68"/>
      <c r="W203" s="68"/>
      <c r="X203" s="72"/>
      <c r="Y203" s="72"/>
      <c r="Z203" s="72"/>
    </row>
    <row r="204" ht="14.25" customHeight="1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68"/>
      <c r="V204" s="68"/>
      <c r="W204" s="68"/>
      <c r="X204" s="72"/>
      <c r="Y204" s="72"/>
      <c r="Z204" s="72"/>
    </row>
    <row r="205" ht="14.25" customHeight="1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68"/>
      <c r="V205" s="68"/>
      <c r="W205" s="68"/>
      <c r="X205" s="72"/>
      <c r="Y205" s="72"/>
      <c r="Z205" s="72"/>
    </row>
    <row r="206" ht="14.25" customHeight="1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68"/>
      <c r="V206" s="68"/>
      <c r="W206" s="68"/>
      <c r="X206" s="72"/>
      <c r="Y206" s="72"/>
      <c r="Z206" s="72"/>
    </row>
    <row r="207" ht="14.25" customHeight="1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68"/>
      <c r="V207" s="68"/>
      <c r="W207" s="68"/>
      <c r="X207" s="72"/>
      <c r="Y207" s="72"/>
      <c r="Z207" s="72"/>
    </row>
    <row r="208" ht="14.25" customHeight="1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68"/>
      <c r="V208" s="68"/>
      <c r="W208" s="68"/>
      <c r="X208" s="72"/>
      <c r="Y208" s="72"/>
      <c r="Z208" s="72"/>
    </row>
    <row r="209" ht="14.25" customHeight="1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68"/>
      <c r="V209" s="68"/>
      <c r="W209" s="68"/>
      <c r="X209" s="72"/>
      <c r="Y209" s="72"/>
      <c r="Z209" s="72"/>
    </row>
    <row r="210" ht="14.25" customHeight="1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68"/>
      <c r="V210" s="68"/>
      <c r="W210" s="68"/>
      <c r="X210" s="72"/>
      <c r="Y210" s="72"/>
      <c r="Z210" s="72"/>
    </row>
    <row r="211" ht="14.25" customHeight="1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68"/>
      <c r="V211" s="68"/>
      <c r="W211" s="68"/>
      <c r="X211" s="72"/>
      <c r="Y211" s="72"/>
      <c r="Z211" s="72"/>
    </row>
    <row r="212" ht="14.25" customHeight="1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68"/>
      <c r="V212" s="68"/>
      <c r="W212" s="68"/>
      <c r="X212" s="72"/>
      <c r="Y212" s="72"/>
      <c r="Z212" s="72"/>
    </row>
    <row r="213" ht="14.25" customHeight="1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68"/>
      <c r="V213" s="68"/>
      <c r="W213" s="68"/>
      <c r="X213" s="72"/>
      <c r="Y213" s="72"/>
      <c r="Z213" s="72"/>
    </row>
    <row r="214" ht="14.25" customHeight="1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68"/>
      <c r="V214" s="68"/>
      <c r="W214" s="68"/>
      <c r="X214" s="72"/>
      <c r="Y214" s="72"/>
      <c r="Z214" s="72"/>
    </row>
    <row r="215" ht="14.25" customHeight="1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68"/>
      <c r="V215" s="68"/>
      <c r="W215" s="68"/>
      <c r="X215" s="72"/>
      <c r="Y215" s="72"/>
      <c r="Z215" s="72"/>
    </row>
    <row r="216" ht="14.25" customHeight="1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68"/>
      <c r="V216" s="68"/>
      <c r="W216" s="68"/>
      <c r="X216" s="72"/>
      <c r="Y216" s="72"/>
      <c r="Z216" s="72"/>
    </row>
    <row r="217" ht="14.25" customHeight="1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68"/>
      <c r="V217" s="68"/>
      <c r="W217" s="68"/>
      <c r="X217" s="72"/>
      <c r="Y217" s="72"/>
      <c r="Z217" s="72"/>
    </row>
    <row r="218" ht="14.25" customHeight="1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68"/>
      <c r="V218" s="68"/>
      <c r="W218" s="68"/>
      <c r="X218" s="72"/>
      <c r="Y218" s="72"/>
      <c r="Z218" s="72"/>
    </row>
    <row r="219" ht="14.25" customHeight="1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68"/>
      <c r="V219" s="68"/>
      <c r="W219" s="68"/>
      <c r="X219" s="72"/>
      <c r="Y219" s="72"/>
      <c r="Z219" s="72"/>
    </row>
    <row r="220" ht="14.25" customHeight="1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68"/>
      <c r="V220" s="68"/>
      <c r="W220" s="68"/>
      <c r="X220" s="72"/>
      <c r="Y220" s="72"/>
      <c r="Z220" s="72"/>
    </row>
    <row r="221" ht="14.25" customHeight="1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68"/>
      <c r="V221" s="68"/>
      <c r="W221" s="68"/>
      <c r="X221" s="72"/>
      <c r="Y221" s="72"/>
      <c r="Z221" s="72"/>
    </row>
    <row r="222" ht="14.25" customHeight="1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68"/>
      <c r="V222" s="68"/>
      <c r="W222" s="68"/>
      <c r="X222" s="72"/>
      <c r="Y222" s="72"/>
      <c r="Z222" s="72"/>
    </row>
    <row r="223" ht="14.25" customHeight="1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68"/>
      <c r="V223" s="68"/>
      <c r="W223" s="68"/>
      <c r="X223" s="72"/>
      <c r="Y223" s="72"/>
      <c r="Z223" s="72"/>
    </row>
    <row r="224" ht="14.25" customHeight="1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68"/>
      <c r="V224" s="68"/>
      <c r="W224" s="68"/>
      <c r="X224" s="72"/>
      <c r="Y224" s="72"/>
      <c r="Z224" s="72"/>
    </row>
    <row r="225" ht="14.25" customHeight="1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68"/>
      <c r="V225" s="68"/>
      <c r="W225" s="68"/>
      <c r="X225" s="72"/>
      <c r="Y225" s="72"/>
      <c r="Z225" s="72"/>
    </row>
    <row r="226" ht="14.25" customHeight="1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68"/>
      <c r="V226" s="68"/>
      <c r="W226" s="68"/>
      <c r="X226" s="72"/>
      <c r="Y226" s="72"/>
      <c r="Z226" s="72"/>
    </row>
    <row r="227" ht="14.25" customHeight="1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68"/>
      <c r="V227" s="68"/>
      <c r="W227" s="68"/>
      <c r="X227" s="72"/>
      <c r="Y227" s="72"/>
      <c r="Z227" s="72"/>
    </row>
    <row r="228" ht="14.25" customHeight="1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68"/>
      <c r="V228" s="68"/>
      <c r="W228" s="68"/>
      <c r="X228" s="72"/>
      <c r="Y228" s="72"/>
      <c r="Z228" s="72"/>
    </row>
    <row r="229" ht="14.25" customHeight="1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68"/>
      <c r="V229" s="68"/>
      <c r="W229" s="68"/>
      <c r="X229" s="72"/>
      <c r="Y229" s="72"/>
      <c r="Z229" s="72"/>
    </row>
    <row r="230" ht="14.25" customHeight="1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68"/>
      <c r="V230" s="68"/>
      <c r="W230" s="68"/>
      <c r="X230" s="72"/>
      <c r="Y230" s="72"/>
      <c r="Z230" s="72"/>
    </row>
    <row r="231" ht="14.25" customHeight="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68"/>
      <c r="V231" s="68"/>
      <c r="W231" s="68"/>
      <c r="X231" s="72"/>
      <c r="Y231" s="72"/>
      <c r="Z231" s="72"/>
    </row>
    <row r="232" ht="14.25" customHeight="1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68"/>
      <c r="V232" s="68"/>
      <c r="W232" s="68"/>
      <c r="X232" s="72"/>
      <c r="Y232" s="72"/>
      <c r="Z232" s="72"/>
    </row>
    <row r="233" ht="14.25" customHeight="1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68"/>
      <c r="V233" s="68"/>
      <c r="W233" s="68"/>
      <c r="X233" s="72"/>
      <c r="Y233" s="72"/>
      <c r="Z233" s="72"/>
    </row>
    <row r="234" ht="14.25" customHeight="1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68"/>
      <c r="V234" s="68"/>
      <c r="W234" s="68"/>
      <c r="X234" s="72"/>
      <c r="Y234" s="72"/>
      <c r="Z234" s="72"/>
    </row>
    <row r="235" ht="14.25" customHeight="1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68"/>
      <c r="V235" s="68"/>
      <c r="W235" s="68"/>
      <c r="X235" s="72"/>
      <c r="Y235" s="72"/>
      <c r="Z235" s="72"/>
    </row>
    <row r="236" ht="14.25" customHeight="1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68"/>
      <c r="V236" s="68"/>
      <c r="W236" s="68"/>
      <c r="X236" s="72"/>
      <c r="Y236" s="72"/>
      <c r="Z236" s="72"/>
    </row>
    <row r="237" ht="14.25" customHeight="1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68"/>
      <c r="V237" s="68"/>
      <c r="W237" s="68"/>
      <c r="X237" s="72"/>
      <c r="Y237" s="72"/>
      <c r="Z237" s="72"/>
    </row>
    <row r="238" ht="14.25" customHeight="1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68"/>
      <c r="V238" s="68"/>
      <c r="W238" s="68"/>
      <c r="X238" s="72"/>
      <c r="Y238" s="72"/>
      <c r="Z238" s="72"/>
    </row>
    <row r="239" ht="14.25" customHeight="1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68"/>
      <c r="V239" s="68"/>
      <c r="W239" s="68"/>
      <c r="X239" s="72"/>
      <c r="Y239" s="72"/>
      <c r="Z239" s="72"/>
    </row>
    <row r="240" ht="14.25" customHeight="1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68"/>
      <c r="V240" s="68"/>
      <c r="W240" s="68"/>
      <c r="X240" s="72"/>
      <c r="Y240" s="72"/>
      <c r="Z240" s="72"/>
    </row>
    <row r="241" ht="14.25" customHeight="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68"/>
      <c r="V241" s="68"/>
      <c r="W241" s="68"/>
      <c r="X241" s="72"/>
      <c r="Y241" s="72"/>
      <c r="Z241" s="72"/>
    </row>
    <row r="242" ht="14.25" customHeight="1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68"/>
      <c r="V242" s="68"/>
      <c r="W242" s="68"/>
      <c r="X242" s="72"/>
      <c r="Y242" s="72"/>
      <c r="Z242" s="72"/>
    </row>
    <row r="243" ht="14.25" customHeight="1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68"/>
      <c r="V243" s="68"/>
      <c r="W243" s="68"/>
      <c r="X243" s="72"/>
      <c r="Y243" s="72"/>
      <c r="Z243" s="72"/>
    </row>
    <row r="244" ht="14.25" customHeight="1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68"/>
      <c r="V244" s="68"/>
      <c r="W244" s="68"/>
      <c r="X244" s="72"/>
      <c r="Y244" s="72"/>
      <c r="Z244" s="72"/>
    </row>
    <row r="245" ht="14.25" customHeight="1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68"/>
      <c r="V245" s="68"/>
      <c r="W245" s="68"/>
      <c r="X245" s="72"/>
      <c r="Y245" s="72"/>
      <c r="Z245" s="72"/>
    </row>
    <row r="246" ht="14.25" customHeight="1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68"/>
      <c r="V246" s="68"/>
      <c r="W246" s="68"/>
      <c r="X246" s="72"/>
      <c r="Y246" s="72"/>
      <c r="Z246" s="72"/>
    </row>
    <row r="247" ht="14.25" customHeight="1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68"/>
      <c r="V247" s="68"/>
      <c r="W247" s="68"/>
      <c r="X247" s="72"/>
      <c r="Y247" s="72"/>
      <c r="Z247" s="72"/>
    </row>
    <row r="248" ht="14.25" customHeight="1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68"/>
      <c r="V248" s="68"/>
      <c r="W248" s="68"/>
      <c r="X248" s="72"/>
      <c r="Y248" s="72"/>
      <c r="Z248" s="72"/>
    </row>
    <row r="249" ht="14.25" customHeight="1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68"/>
      <c r="V249" s="68"/>
      <c r="W249" s="68"/>
      <c r="X249" s="72"/>
      <c r="Y249" s="72"/>
      <c r="Z249" s="72"/>
    </row>
    <row r="250" ht="14.25" customHeight="1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68"/>
      <c r="V250" s="68"/>
      <c r="W250" s="68"/>
      <c r="X250" s="72"/>
      <c r="Y250" s="72"/>
      <c r="Z250" s="72"/>
    </row>
    <row r="251" ht="14.25" customHeight="1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68"/>
      <c r="V251" s="68"/>
      <c r="W251" s="68"/>
      <c r="X251" s="72"/>
      <c r="Y251" s="72"/>
      <c r="Z251" s="72"/>
    </row>
    <row r="252" ht="14.25" customHeight="1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68"/>
      <c r="V252" s="68"/>
      <c r="W252" s="68"/>
      <c r="X252" s="72"/>
      <c r="Y252" s="72"/>
      <c r="Z252" s="72"/>
    </row>
    <row r="253" ht="14.25" customHeight="1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68"/>
      <c r="V253" s="68"/>
      <c r="W253" s="68"/>
      <c r="X253" s="72"/>
      <c r="Y253" s="72"/>
      <c r="Z253" s="72"/>
    </row>
    <row r="254" ht="14.25" customHeight="1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68"/>
      <c r="V254" s="68"/>
      <c r="W254" s="68"/>
      <c r="X254" s="72"/>
      <c r="Y254" s="72"/>
      <c r="Z254" s="72"/>
    </row>
    <row r="255" ht="14.25" customHeight="1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68"/>
      <c r="V255" s="68"/>
      <c r="W255" s="68"/>
      <c r="X255" s="72"/>
      <c r="Y255" s="72"/>
      <c r="Z255" s="72"/>
    </row>
    <row r="256" ht="14.25" customHeight="1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68"/>
      <c r="V256" s="68"/>
      <c r="W256" s="68"/>
      <c r="X256" s="72"/>
      <c r="Y256" s="72"/>
      <c r="Z256" s="72"/>
    </row>
    <row r="257" ht="14.25" customHeight="1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68"/>
      <c r="V257" s="68"/>
      <c r="W257" s="68"/>
      <c r="X257" s="72"/>
      <c r="Y257" s="72"/>
      <c r="Z257" s="72"/>
    </row>
    <row r="258" ht="14.25" customHeight="1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68"/>
      <c r="V258" s="68"/>
      <c r="W258" s="68"/>
      <c r="X258" s="72"/>
      <c r="Y258" s="72"/>
      <c r="Z258" s="72"/>
    </row>
    <row r="259" ht="14.25" customHeight="1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68"/>
      <c r="V259" s="68"/>
      <c r="W259" s="68"/>
      <c r="X259" s="72"/>
      <c r="Y259" s="72"/>
      <c r="Z259" s="72"/>
    </row>
    <row r="260" ht="14.25" customHeight="1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68"/>
      <c r="V260" s="68"/>
      <c r="W260" s="68"/>
      <c r="X260" s="72"/>
      <c r="Y260" s="72"/>
      <c r="Z260" s="72"/>
    </row>
    <row r="261" ht="14.25" customHeight="1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68"/>
      <c r="V261" s="68"/>
      <c r="W261" s="68"/>
      <c r="X261" s="72"/>
      <c r="Y261" s="72"/>
      <c r="Z261" s="72"/>
    </row>
    <row r="262" ht="14.25" customHeight="1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68"/>
      <c r="V262" s="68"/>
      <c r="W262" s="68"/>
      <c r="X262" s="72"/>
      <c r="Y262" s="72"/>
      <c r="Z262" s="72"/>
    </row>
    <row r="263" ht="14.25" customHeight="1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68"/>
      <c r="V263" s="68"/>
      <c r="W263" s="68"/>
      <c r="X263" s="72"/>
      <c r="Y263" s="72"/>
      <c r="Z263" s="72"/>
    </row>
    <row r="264" ht="14.25" customHeight="1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68"/>
      <c r="V264" s="68"/>
      <c r="W264" s="68"/>
      <c r="X264" s="72"/>
      <c r="Y264" s="72"/>
      <c r="Z264" s="72"/>
    </row>
    <row r="265" ht="14.25" customHeight="1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68"/>
      <c r="V265" s="68"/>
      <c r="W265" s="68"/>
      <c r="X265" s="72"/>
      <c r="Y265" s="72"/>
      <c r="Z265" s="72"/>
    </row>
    <row r="266" ht="14.25" customHeight="1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68"/>
      <c r="V266" s="68"/>
      <c r="W266" s="68"/>
      <c r="X266" s="72"/>
      <c r="Y266" s="72"/>
      <c r="Z266" s="72"/>
    </row>
    <row r="267" ht="14.25" customHeight="1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68"/>
      <c r="V267" s="68"/>
      <c r="W267" s="68"/>
      <c r="X267" s="72"/>
      <c r="Y267" s="72"/>
      <c r="Z267" s="72"/>
    </row>
    <row r="268" ht="14.25" customHeight="1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68"/>
      <c r="V268" s="68"/>
      <c r="W268" s="68"/>
      <c r="X268" s="72"/>
      <c r="Y268" s="72"/>
      <c r="Z268" s="72"/>
    </row>
    <row r="269" ht="14.25" customHeight="1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68"/>
      <c r="V269" s="68"/>
      <c r="W269" s="68"/>
      <c r="X269" s="72"/>
      <c r="Y269" s="72"/>
      <c r="Z269" s="72"/>
    </row>
    <row r="270" ht="14.25" customHeight="1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68"/>
      <c r="V270" s="68"/>
      <c r="W270" s="68"/>
      <c r="X270" s="72"/>
      <c r="Y270" s="72"/>
      <c r="Z270" s="72"/>
    </row>
    <row r="271" ht="14.25" customHeight="1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68"/>
      <c r="V271" s="68"/>
      <c r="W271" s="68"/>
      <c r="X271" s="72"/>
      <c r="Y271" s="72"/>
      <c r="Z271" s="72"/>
    </row>
    <row r="272" ht="14.25" customHeight="1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68"/>
      <c r="V272" s="68"/>
      <c r="W272" s="68"/>
      <c r="X272" s="72"/>
      <c r="Y272" s="72"/>
      <c r="Z272" s="72"/>
    </row>
    <row r="273" ht="14.25" customHeight="1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68"/>
      <c r="V273" s="68"/>
      <c r="W273" s="68"/>
      <c r="X273" s="72"/>
      <c r="Y273" s="72"/>
      <c r="Z273" s="72"/>
    </row>
    <row r="274" ht="14.25" customHeight="1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68"/>
      <c r="V274" s="68"/>
      <c r="W274" s="68"/>
      <c r="X274" s="72"/>
      <c r="Y274" s="72"/>
      <c r="Z274" s="72"/>
    </row>
    <row r="275" ht="14.25" customHeight="1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68"/>
      <c r="V275" s="68"/>
      <c r="W275" s="68"/>
      <c r="X275" s="72"/>
      <c r="Y275" s="72"/>
      <c r="Z275" s="72"/>
    </row>
    <row r="276" ht="14.25" customHeight="1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68"/>
      <c r="V276" s="68"/>
      <c r="W276" s="68"/>
      <c r="X276" s="72"/>
      <c r="Y276" s="72"/>
      <c r="Z276" s="72"/>
    </row>
    <row r="277" ht="14.25" customHeight="1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68"/>
      <c r="V277" s="68"/>
      <c r="W277" s="68"/>
      <c r="X277" s="72"/>
      <c r="Y277" s="72"/>
      <c r="Z277" s="72"/>
    </row>
    <row r="278" ht="14.25" customHeight="1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68"/>
      <c r="V278" s="68"/>
      <c r="W278" s="68"/>
      <c r="X278" s="72"/>
      <c r="Y278" s="72"/>
      <c r="Z278" s="72"/>
    </row>
    <row r="279" ht="14.25" customHeight="1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68"/>
      <c r="V279" s="68"/>
      <c r="W279" s="68"/>
      <c r="X279" s="72"/>
      <c r="Y279" s="72"/>
      <c r="Z279" s="72"/>
    </row>
    <row r="280" ht="14.25" customHeight="1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68"/>
      <c r="V280" s="68"/>
      <c r="W280" s="68"/>
      <c r="X280" s="72"/>
      <c r="Y280" s="72"/>
      <c r="Z280" s="72"/>
    </row>
    <row r="281" ht="14.25" customHeight="1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68"/>
      <c r="V281" s="68"/>
      <c r="W281" s="68"/>
      <c r="X281" s="72"/>
      <c r="Y281" s="72"/>
      <c r="Z281" s="72"/>
    </row>
    <row r="282" ht="14.25" customHeight="1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68"/>
      <c r="V282" s="68"/>
      <c r="W282" s="68"/>
      <c r="X282" s="72"/>
      <c r="Y282" s="72"/>
      <c r="Z282" s="72"/>
    </row>
    <row r="283" ht="14.25" customHeight="1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68"/>
      <c r="V283" s="68"/>
      <c r="W283" s="68"/>
      <c r="X283" s="72"/>
      <c r="Y283" s="72"/>
      <c r="Z283" s="72"/>
    </row>
    <row r="284" ht="14.25" customHeight="1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68"/>
      <c r="V284" s="68"/>
      <c r="W284" s="68"/>
      <c r="X284" s="72"/>
      <c r="Y284" s="72"/>
      <c r="Z284" s="72"/>
    </row>
    <row r="285" ht="14.25" customHeight="1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68"/>
      <c r="V285" s="68"/>
      <c r="W285" s="68"/>
      <c r="X285" s="72"/>
      <c r="Y285" s="72"/>
      <c r="Z285" s="72"/>
    </row>
    <row r="286" ht="14.25" customHeight="1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68"/>
      <c r="V286" s="68"/>
      <c r="W286" s="68"/>
      <c r="X286" s="72"/>
      <c r="Y286" s="72"/>
      <c r="Z286" s="72"/>
    </row>
    <row r="287" ht="14.25" customHeight="1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68"/>
      <c r="V287" s="68"/>
      <c r="W287" s="68"/>
      <c r="X287" s="72"/>
      <c r="Y287" s="72"/>
      <c r="Z287" s="72"/>
    </row>
    <row r="288" ht="14.25" customHeight="1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68"/>
      <c r="V288" s="68"/>
      <c r="W288" s="68"/>
      <c r="X288" s="72"/>
      <c r="Y288" s="72"/>
      <c r="Z288" s="72"/>
    </row>
    <row r="289" ht="14.25" customHeight="1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68"/>
      <c r="V289" s="68"/>
      <c r="W289" s="68"/>
      <c r="X289" s="72"/>
      <c r="Y289" s="72"/>
      <c r="Z289" s="72"/>
    </row>
    <row r="290" ht="14.25" customHeight="1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68"/>
      <c r="V290" s="68"/>
      <c r="W290" s="68"/>
      <c r="X290" s="72"/>
      <c r="Y290" s="72"/>
      <c r="Z290" s="72"/>
    </row>
  </sheetData>
  <mergeCells count="11">
    <mergeCell ref="C5:E5"/>
    <mergeCell ref="F5:H5"/>
    <mergeCell ref="I5:K5"/>
    <mergeCell ref="L5:N5"/>
    <mergeCell ref="O5:Q5"/>
    <mergeCell ref="R5:T5"/>
    <mergeCell ref="U5:W5"/>
    <mergeCell ref="X5:Z5"/>
    <mergeCell ref="A1:Z3"/>
    <mergeCell ref="A4:Z4"/>
    <mergeCell ref="A5:B5"/>
  </mergeCell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46.0"/>
    <col customWidth="1" min="3" max="4" width="5.71"/>
    <col customWidth="1" min="5" max="5" width="5.57"/>
    <col customWidth="1" min="6" max="7" width="5.71"/>
    <col customWidth="1" min="8" max="8" width="5.57"/>
    <col customWidth="1" min="9" max="10" width="5.71"/>
    <col customWidth="1" min="11" max="11" width="5.57"/>
    <col customWidth="1" min="12" max="13" width="5.71"/>
    <col customWidth="1" min="14" max="14" width="5.57"/>
    <col customWidth="1" min="15" max="16" width="5.71"/>
    <col customWidth="1" min="17" max="17" width="5.57"/>
    <col customWidth="1" min="18" max="19" width="5.71"/>
    <col customWidth="1" min="20" max="20" width="5.57"/>
    <col customWidth="1" min="21" max="22" width="5.71"/>
    <col customWidth="1" min="23" max="23" width="5.57"/>
    <col customWidth="1" min="24" max="26" width="12.14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ht="14.25" customHeight="1">
      <c r="A2" s="4"/>
      <c r="Z2" s="5"/>
    </row>
    <row r="3" ht="14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</row>
    <row r="4" ht="42.75" customHeight="1">
      <c r="A4" s="9" t="s">
        <v>104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</row>
    <row r="5" ht="14.25" customHeight="1">
      <c r="A5" s="12" t="s">
        <v>2</v>
      </c>
      <c r="B5" s="11"/>
      <c r="C5" s="13" t="s">
        <v>3</v>
      </c>
      <c r="D5" s="10"/>
      <c r="E5" s="11"/>
      <c r="F5" s="14" t="s">
        <v>4</v>
      </c>
      <c r="G5" s="10"/>
      <c r="H5" s="11"/>
      <c r="I5" s="15" t="s">
        <v>5</v>
      </c>
      <c r="J5" s="10"/>
      <c r="K5" s="11"/>
      <c r="L5" s="16" t="s">
        <v>6</v>
      </c>
      <c r="M5" s="10"/>
      <c r="N5" s="11"/>
      <c r="O5" s="17" t="s">
        <v>7</v>
      </c>
      <c r="P5" s="10"/>
      <c r="Q5" s="11"/>
      <c r="R5" s="12" t="s">
        <v>8</v>
      </c>
      <c r="S5" s="10"/>
      <c r="T5" s="11"/>
      <c r="U5" s="18" t="s">
        <v>9</v>
      </c>
      <c r="V5" s="10"/>
      <c r="W5" s="11"/>
      <c r="X5" s="19" t="s">
        <v>10</v>
      </c>
      <c r="Y5" s="10"/>
      <c r="Z5" s="11"/>
    </row>
    <row r="6" ht="14.25" customHeight="1">
      <c r="A6" s="21" t="s">
        <v>11</v>
      </c>
      <c r="B6" s="21" t="s">
        <v>12</v>
      </c>
      <c r="C6" s="22" t="s">
        <v>13</v>
      </c>
      <c r="D6" s="22" t="s">
        <v>14</v>
      </c>
      <c r="E6" s="22" t="s">
        <v>15</v>
      </c>
      <c r="F6" s="22" t="s">
        <v>13</v>
      </c>
      <c r="G6" s="22" t="s">
        <v>14</v>
      </c>
      <c r="H6" s="22" t="s">
        <v>15</v>
      </c>
      <c r="I6" s="22" t="s">
        <v>13</v>
      </c>
      <c r="J6" s="22" t="s">
        <v>14</v>
      </c>
      <c r="K6" s="22" t="s">
        <v>15</v>
      </c>
      <c r="L6" s="22" t="s">
        <v>13</v>
      </c>
      <c r="M6" s="22" t="s">
        <v>14</v>
      </c>
      <c r="N6" s="22" t="s">
        <v>15</v>
      </c>
      <c r="O6" s="22" t="s">
        <v>13</v>
      </c>
      <c r="P6" s="22" t="s">
        <v>14</v>
      </c>
      <c r="Q6" s="22" t="s">
        <v>15</v>
      </c>
      <c r="R6" s="22" t="s">
        <v>13</v>
      </c>
      <c r="S6" s="22" t="s">
        <v>14</v>
      </c>
      <c r="T6" s="22" t="s">
        <v>15</v>
      </c>
      <c r="U6" s="22" t="s">
        <v>13</v>
      </c>
      <c r="V6" s="22" t="s">
        <v>14</v>
      </c>
      <c r="W6" s="22" t="s">
        <v>15</v>
      </c>
      <c r="X6" s="22" t="s">
        <v>13</v>
      </c>
      <c r="Y6" s="22" t="s">
        <v>14</v>
      </c>
      <c r="Z6" s="22" t="s">
        <v>15</v>
      </c>
    </row>
    <row r="7" ht="14.25" customHeight="1">
      <c r="A7" s="23"/>
      <c r="B7" s="23" t="s">
        <v>16</v>
      </c>
      <c r="C7" s="24">
        <v>7.0</v>
      </c>
      <c r="D7" s="24">
        <v>8.0</v>
      </c>
      <c r="E7" s="24">
        <v>4.0</v>
      </c>
      <c r="F7" s="24">
        <v>9.0</v>
      </c>
      <c r="G7" s="24">
        <v>5.0</v>
      </c>
      <c r="H7" s="24">
        <v>6.0</v>
      </c>
      <c r="I7" s="24">
        <v>7.0</v>
      </c>
      <c r="J7" s="24">
        <v>4.0</v>
      </c>
      <c r="K7" s="24">
        <v>7.0</v>
      </c>
      <c r="L7" s="24">
        <v>7.0</v>
      </c>
      <c r="M7" s="24">
        <v>6.0</v>
      </c>
      <c r="N7" s="24">
        <v>4.0</v>
      </c>
      <c r="O7" s="24">
        <v>7.0</v>
      </c>
      <c r="P7" s="24">
        <v>5.0</v>
      </c>
      <c r="Q7" s="24">
        <v>6.0</v>
      </c>
      <c r="R7" s="24">
        <v>5.0</v>
      </c>
      <c r="S7" s="24">
        <v>0.0</v>
      </c>
      <c r="T7" s="24">
        <v>8.0</v>
      </c>
      <c r="U7" s="25" t="str">
        <f t="shared" ref="U7:W7" si="1">(C7+F7+I7+L7+O7+R7)</f>
        <v>42</v>
      </c>
      <c r="V7" s="25" t="str">
        <f t="shared" si="1"/>
        <v>28</v>
      </c>
      <c r="W7" s="25" t="str">
        <f t="shared" si="1"/>
        <v>35</v>
      </c>
      <c r="X7" s="26" t="str">
        <f t="shared" ref="X7:X90" si="3">(U7*100/42)</f>
        <v>100.00</v>
      </c>
      <c r="Y7" s="26" t="str">
        <f t="shared" ref="Y7:Y90" si="4">(V7*100/28)</f>
        <v>100.00</v>
      </c>
      <c r="Z7" s="26" t="str">
        <f t="shared" ref="Z7:Z90" si="5">(W7*100/35)</f>
        <v>100.00</v>
      </c>
    </row>
    <row r="8" ht="14.25" customHeight="1">
      <c r="A8" s="27">
        <v>1.0</v>
      </c>
      <c r="B8" s="28" t="s">
        <v>17</v>
      </c>
      <c r="C8" s="29">
        <v>7.0</v>
      </c>
      <c r="D8" s="29">
        <v>7.0</v>
      </c>
      <c r="E8" s="29">
        <v>4.0</v>
      </c>
      <c r="F8" s="30">
        <v>8.0</v>
      </c>
      <c r="G8" s="31">
        <v>5.0</v>
      </c>
      <c r="H8" s="31">
        <v>6.0</v>
      </c>
      <c r="I8" s="32">
        <v>7.0</v>
      </c>
      <c r="J8" s="32">
        <v>4.0</v>
      </c>
      <c r="K8" s="32">
        <v>7.0</v>
      </c>
      <c r="L8" s="33">
        <v>7.0</v>
      </c>
      <c r="M8" s="33">
        <v>6.0</v>
      </c>
      <c r="N8" s="33">
        <v>4.0</v>
      </c>
      <c r="O8" s="29">
        <v>7.0</v>
      </c>
      <c r="P8" s="31">
        <v>5.0</v>
      </c>
      <c r="Q8" s="31">
        <v>6.0</v>
      </c>
      <c r="R8" s="36">
        <v>5.0</v>
      </c>
      <c r="S8" s="36"/>
      <c r="T8" s="36">
        <v>8.0</v>
      </c>
      <c r="U8" s="37" t="str">
        <f t="shared" ref="U8:U40" si="6">(C8+F8+I9+L8+O8+R8)</f>
        <v>39</v>
      </c>
      <c r="V8" s="37" t="str">
        <f t="shared" ref="V8:W8" si="2">(D8+G8+J8+M8+P8+S8)</f>
        <v>27</v>
      </c>
      <c r="W8" s="37" t="str">
        <f t="shared" si="2"/>
        <v>35</v>
      </c>
      <c r="X8" s="26" t="str">
        <f t="shared" si="3"/>
        <v>92.86</v>
      </c>
      <c r="Y8" s="26" t="str">
        <f t="shared" si="4"/>
        <v>96.43</v>
      </c>
      <c r="Z8" s="26" t="str">
        <f t="shared" si="5"/>
        <v>100.00</v>
      </c>
    </row>
    <row r="9" ht="14.25" customHeight="1">
      <c r="A9" s="27">
        <v>2.0</v>
      </c>
      <c r="B9" s="28" t="s">
        <v>18</v>
      </c>
      <c r="C9" s="29">
        <v>5.0</v>
      </c>
      <c r="D9" s="29">
        <v>7.0</v>
      </c>
      <c r="E9" s="29">
        <v>4.0</v>
      </c>
      <c r="F9" s="31">
        <v>6.0</v>
      </c>
      <c r="G9" s="30">
        <v>2.0</v>
      </c>
      <c r="H9" s="31">
        <v>1.0</v>
      </c>
      <c r="I9" s="32">
        <v>5.0</v>
      </c>
      <c r="J9" s="32">
        <v>4.0</v>
      </c>
      <c r="K9" s="32">
        <v>4.0</v>
      </c>
      <c r="L9" s="33">
        <v>6.0</v>
      </c>
      <c r="M9" s="33">
        <v>2.0</v>
      </c>
      <c r="N9" s="33">
        <v>3.0</v>
      </c>
      <c r="O9" s="29">
        <v>5.0</v>
      </c>
      <c r="P9" s="30">
        <v>2.0</v>
      </c>
      <c r="Q9" s="31">
        <v>1.0</v>
      </c>
      <c r="R9" s="36">
        <v>3.0</v>
      </c>
      <c r="S9" s="36"/>
      <c r="T9" s="36">
        <v>6.0</v>
      </c>
      <c r="U9" s="37" t="str">
        <f t="shared" si="6"/>
        <v>31</v>
      </c>
      <c r="V9" s="37" t="str">
        <f t="shared" ref="V9:W9" si="7">(D9+G9+J9+M9+P9+S9)</f>
        <v>17</v>
      </c>
      <c r="W9" s="37" t="str">
        <f t="shared" si="7"/>
        <v>19</v>
      </c>
      <c r="X9" s="26" t="str">
        <f t="shared" si="3"/>
        <v>73.81</v>
      </c>
      <c r="Y9" s="26" t="str">
        <f t="shared" si="4"/>
        <v>60.71</v>
      </c>
      <c r="Z9" s="26" t="str">
        <f t="shared" si="5"/>
        <v>54.29</v>
      </c>
    </row>
    <row r="10" ht="14.25" customHeight="1">
      <c r="A10" s="27">
        <v>3.0</v>
      </c>
      <c r="B10" s="28" t="s">
        <v>19</v>
      </c>
      <c r="C10" s="29">
        <v>7.0</v>
      </c>
      <c r="D10" s="29">
        <v>7.0</v>
      </c>
      <c r="E10" s="29">
        <v>4.0</v>
      </c>
      <c r="F10" s="30">
        <v>8.0</v>
      </c>
      <c r="G10" s="30">
        <v>5.0</v>
      </c>
      <c r="H10" s="30">
        <v>6.0</v>
      </c>
      <c r="I10" s="32">
        <v>6.0</v>
      </c>
      <c r="J10" s="32">
        <v>4.0</v>
      </c>
      <c r="K10" s="32">
        <v>6.0</v>
      </c>
      <c r="L10" s="33">
        <v>7.0</v>
      </c>
      <c r="M10" s="33">
        <v>6.0</v>
      </c>
      <c r="N10" s="33">
        <v>4.0</v>
      </c>
      <c r="O10" s="29">
        <v>7.0</v>
      </c>
      <c r="P10" s="30">
        <v>5.0</v>
      </c>
      <c r="Q10" s="30">
        <v>6.0</v>
      </c>
      <c r="R10" s="36">
        <v>5.0</v>
      </c>
      <c r="S10" s="36"/>
      <c r="T10" s="36">
        <v>8.0</v>
      </c>
      <c r="U10" s="37" t="str">
        <f t="shared" si="6"/>
        <v>40</v>
      </c>
      <c r="V10" s="37" t="str">
        <f t="shared" ref="V10:W10" si="8">(D10+G10+J10+M10+P10+S10)</f>
        <v>27</v>
      </c>
      <c r="W10" s="37" t="str">
        <f t="shared" si="8"/>
        <v>34</v>
      </c>
      <c r="X10" s="26" t="str">
        <f t="shared" si="3"/>
        <v>95.24</v>
      </c>
      <c r="Y10" s="26" t="str">
        <f t="shared" si="4"/>
        <v>96.43</v>
      </c>
      <c r="Z10" s="26" t="str">
        <f t="shared" si="5"/>
        <v>97.14</v>
      </c>
    </row>
    <row r="11" ht="14.25" customHeight="1">
      <c r="A11" s="27">
        <v>4.0</v>
      </c>
      <c r="B11" s="28" t="s">
        <v>20</v>
      </c>
      <c r="C11" s="29">
        <v>5.0</v>
      </c>
      <c r="D11" s="29">
        <v>4.0</v>
      </c>
      <c r="E11" s="29">
        <v>4.0</v>
      </c>
      <c r="F11" s="31">
        <v>4.0</v>
      </c>
      <c r="G11" s="31">
        <v>4.0</v>
      </c>
      <c r="H11" s="31">
        <v>3.0</v>
      </c>
      <c r="I11" s="32">
        <v>6.0</v>
      </c>
      <c r="J11" s="32">
        <v>3.0</v>
      </c>
      <c r="K11" s="32">
        <v>6.0</v>
      </c>
      <c r="L11" s="33">
        <v>3.0</v>
      </c>
      <c r="M11" s="33">
        <v>6.0</v>
      </c>
      <c r="N11" s="33">
        <v>3.0</v>
      </c>
      <c r="O11" s="29">
        <v>5.0</v>
      </c>
      <c r="P11" s="31">
        <v>4.0</v>
      </c>
      <c r="Q11" s="31">
        <v>3.0</v>
      </c>
      <c r="R11" s="36">
        <v>2.0</v>
      </c>
      <c r="S11" s="36"/>
      <c r="T11" s="36">
        <v>5.0</v>
      </c>
      <c r="U11" s="37" t="str">
        <f t="shared" si="6"/>
        <v>26</v>
      </c>
      <c r="V11" s="37" t="str">
        <f t="shared" ref="V11:W11" si="9">(D11+G11+J11+M11+P11+S11)</f>
        <v>21</v>
      </c>
      <c r="W11" s="37" t="str">
        <f t="shared" si="9"/>
        <v>24</v>
      </c>
      <c r="X11" s="26" t="str">
        <f t="shared" si="3"/>
        <v>61.90</v>
      </c>
      <c r="Y11" s="26" t="str">
        <f t="shared" si="4"/>
        <v>75.00</v>
      </c>
      <c r="Z11" s="26" t="str">
        <f t="shared" si="5"/>
        <v>68.57</v>
      </c>
    </row>
    <row r="12" ht="14.25" customHeight="1">
      <c r="A12" s="27">
        <v>5.0</v>
      </c>
      <c r="B12" s="28" t="s">
        <v>21</v>
      </c>
      <c r="C12" s="29">
        <v>7.0</v>
      </c>
      <c r="D12" s="29">
        <v>7.0</v>
      </c>
      <c r="E12" s="29">
        <v>3.0</v>
      </c>
      <c r="F12" s="31">
        <v>6.0</v>
      </c>
      <c r="G12" s="30">
        <v>5.0</v>
      </c>
      <c r="H12" s="31">
        <v>4.0</v>
      </c>
      <c r="I12" s="32">
        <v>7.0</v>
      </c>
      <c r="J12" s="32">
        <v>4.0</v>
      </c>
      <c r="K12" s="32">
        <v>7.0</v>
      </c>
      <c r="L12" s="33">
        <v>7.0</v>
      </c>
      <c r="M12" s="33">
        <v>6.0</v>
      </c>
      <c r="N12" s="33">
        <v>4.0</v>
      </c>
      <c r="O12" s="29">
        <v>7.0</v>
      </c>
      <c r="P12" s="30">
        <v>5.0</v>
      </c>
      <c r="Q12" s="31">
        <v>4.0</v>
      </c>
      <c r="R12" s="36">
        <v>3.0</v>
      </c>
      <c r="S12" s="36"/>
      <c r="T12" s="36">
        <v>8.0</v>
      </c>
      <c r="U12" s="37" t="str">
        <f t="shared" si="6"/>
        <v>33</v>
      </c>
      <c r="V12" s="37" t="str">
        <f t="shared" ref="V12:W12" si="10">(D12+G12+J12+M12+P12+S12)</f>
        <v>27</v>
      </c>
      <c r="W12" s="37" t="str">
        <f t="shared" si="10"/>
        <v>30</v>
      </c>
      <c r="X12" s="26" t="str">
        <f t="shared" si="3"/>
        <v>78.57</v>
      </c>
      <c r="Y12" s="26" t="str">
        <f t="shared" si="4"/>
        <v>96.43</v>
      </c>
      <c r="Z12" s="26" t="str">
        <f t="shared" si="5"/>
        <v>85.71</v>
      </c>
    </row>
    <row r="13" ht="14.25" customHeight="1">
      <c r="A13" s="27">
        <v>6.0</v>
      </c>
      <c r="B13" s="28" t="s">
        <v>22</v>
      </c>
      <c r="C13" s="29">
        <v>4.0</v>
      </c>
      <c r="D13" s="29">
        <v>7.0</v>
      </c>
      <c r="E13" s="29">
        <v>4.0</v>
      </c>
      <c r="F13" s="30">
        <v>4.0</v>
      </c>
      <c r="G13" s="30">
        <v>2.0</v>
      </c>
      <c r="H13" s="30">
        <v>4.0</v>
      </c>
      <c r="I13" s="32">
        <v>3.0</v>
      </c>
      <c r="J13" s="32">
        <v>3.0</v>
      </c>
      <c r="K13" s="32">
        <v>3.0</v>
      </c>
      <c r="L13" s="33">
        <v>5.0</v>
      </c>
      <c r="M13" s="33">
        <v>4.0</v>
      </c>
      <c r="N13" s="33">
        <v>1.0</v>
      </c>
      <c r="O13" s="29">
        <v>4.0</v>
      </c>
      <c r="P13" s="30">
        <v>2.0</v>
      </c>
      <c r="Q13" s="30">
        <v>4.0</v>
      </c>
      <c r="R13" s="36">
        <v>2.0</v>
      </c>
      <c r="S13" s="36"/>
      <c r="T13" s="36">
        <v>4.0</v>
      </c>
      <c r="U13" s="37" t="str">
        <f t="shared" si="6"/>
        <v>26</v>
      </c>
      <c r="V13" s="37" t="str">
        <f t="shared" ref="V13:W13" si="11">(D13+G13+J13+M13+P13+S13)</f>
        <v>18</v>
      </c>
      <c r="W13" s="37" t="str">
        <f t="shared" si="11"/>
        <v>20</v>
      </c>
      <c r="X13" s="26" t="str">
        <f t="shared" si="3"/>
        <v>61.90</v>
      </c>
      <c r="Y13" s="26" t="str">
        <f t="shared" si="4"/>
        <v>64.29</v>
      </c>
      <c r="Z13" s="26" t="str">
        <f t="shared" si="5"/>
        <v>57.14</v>
      </c>
    </row>
    <row r="14" ht="14.25" customHeight="1">
      <c r="A14" s="27">
        <v>7.0</v>
      </c>
      <c r="B14" s="28" t="s">
        <v>23</v>
      </c>
      <c r="C14" s="29">
        <v>7.0</v>
      </c>
      <c r="D14" s="29">
        <v>7.0</v>
      </c>
      <c r="E14" s="29">
        <v>4.0</v>
      </c>
      <c r="F14" s="31">
        <v>6.0</v>
      </c>
      <c r="G14" s="30">
        <v>5.0</v>
      </c>
      <c r="H14" s="31">
        <v>3.0</v>
      </c>
      <c r="I14" s="32">
        <v>7.0</v>
      </c>
      <c r="J14" s="32">
        <v>4.0</v>
      </c>
      <c r="K14" s="32">
        <v>6.0</v>
      </c>
      <c r="L14" s="33">
        <v>6.0</v>
      </c>
      <c r="M14" s="33">
        <v>4.0</v>
      </c>
      <c r="N14" s="33">
        <v>3.0</v>
      </c>
      <c r="O14" s="29">
        <v>7.0</v>
      </c>
      <c r="P14" s="30">
        <v>5.0</v>
      </c>
      <c r="Q14" s="31">
        <v>3.0</v>
      </c>
      <c r="R14" s="36">
        <v>4.0</v>
      </c>
      <c r="S14" s="36"/>
      <c r="T14" s="36">
        <v>7.0</v>
      </c>
      <c r="U14" s="37" t="str">
        <f t="shared" si="6"/>
        <v>37</v>
      </c>
      <c r="V14" s="37" t="str">
        <f t="shared" ref="V14:W14" si="12">(D14+G14+J14+M14+P14+S14)</f>
        <v>25</v>
      </c>
      <c r="W14" s="37" t="str">
        <f t="shared" si="12"/>
        <v>26</v>
      </c>
      <c r="X14" s="26" t="str">
        <f t="shared" si="3"/>
        <v>88.10</v>
      </c>
      <c r="Y14" s="26" t="str">
        <f t="shared" si="4"/>
        <v>89.29</v>
      </c>
      <c r="Z14" s="26" t="str">
        <f t="shared" si="5"/>
        <v>74.29</v>
      </c>
    </row>
    <row r="15" ht="14.25" customHeight="1">
      <c r="A15" s="27">
        <v>8.0</v>
      </c>
      <c r="B15" s="28" t="s">
        <v>24</v>
      </c>
      <c r="C15" s="29">
        <v>7.0</v>
      </c>
      <c r="D15" s="29">
        <v>7.0</v>
      </c>
      <c r="E15" s="29">
        <v>4.0</v>
      </c>
      <c r="F15" s="30">
        <v>7.0</v>
      </c>
      <c r="G15" s="30">
        <v>5.0</v>
      </c>
      <c r="H15" s="30">
        <v>4.0</v>
      </c>
      <c r="I15" s="32">
        <v>7.0</v>
      </c>
      <c r="J15" s="32">
        <v>4.0</v>
      </c>
      <c r="K15" s="32">
        <v>7.0</v>
      </c>
      <c r="L15" s="33">
        <v>7.0</v>
      </c>
      <c r="M15" s="33">
        <v>6.0</v>
      </c>
      <c r="N15" s="33">
        <v>4.0</v>
      </c>
      <c r="O15" s="29">
        <v>7.0</v>
      </c>
      <c r="P15" s="30">
        <v>5.0</v>
      </c>
      <c r="Q15" s="30">
        <v>4.0</v>
      </c>
      <c r="R15" s="36">
        <v>4.0</v>
      </c>
      <c r="S15" s="36"/>
      <c r="T15" s="77">
        <v>8.0</v>
      </c>
      <c r="U15" s="37" t="str">
        <f t="shared" si="6"/>
        <v>38</v>
      </c>
      <c r="V15" s="37" t="str">
        <f t="shared" ref="V15:V41" si="13">(D15+G15+J15+M15+P15+S15)</f>
        <v>27</v>
      </c>
      <c r="W15" s="37" t="str">
        <f t="shared" ref="W15:W47" si="14">(E15+H15+K15+N15+Q15+T16)</f>
        <v>29</v>
      </c>
      <c r="X15" s="26" t="str">
        <f t="shared" si="3"/>
        <v>90.48</v>
      </c>
      <c r="Y15" s="26" t="str">
        <f t="shared" si="4"/>
        <v>96.43</v>
      </c>
      <c r="Z15" s="26" t="str">
        <f t="shared" si="5"/>
        <v>82.86</v>
      </c>
    </row>
    <row r="16" ht="14.25" customHeight="1">
      <c r="A16" s="27">
        <v>9.0</v>
      </c>
      <c r="B16" s="28" t="s">
        <v>25</v>
      </c>
      <c r="C16" s="29">
        <v>6.0</v>
      </c>
      <c r="D16" s="29">
        <v>7.0</v>
      </c>
      <c r="E16" s="29">
        <v>4.0</v>
      </c>
      <c r="F16" s="30">
        <v>5.0</v>
      </c>
      <c r="G16" s="30">
        <v>4.0</v>
      </c>
      <c r="H16" s="30">
        <v>2.0</v>
      </c>
      <c r="I16" s="32">
        <v>6.0</v>
      </c>
      <c r="J16" s="32">
        <v>3.0</v>
      </c>
      <c r="K16" s="32">
        <v>5.0</v>
      </c>
      <c r="L16" s="33">
        <v>6.0</v>
      </c>
      <c r="M16" s="33">
        <v>4.0</v>
      </c>
      <c r="N16" s="33">
        <v>3.0</v>
      </c>
      <c r="O16" s="29">
        <v>6.0</v>
      </c>
      <c r="P16" s="30">
        <v>4.0</v>
      </c>
      <c r="Q16" s="30">
        <v>2.0</v>
      </c>
      <c r="R16" s="36">
        <v>2.0</v>
      </c>
      <c r="S16" s="36"/>
      <c r="T16" s="36">
        <v>6.0</v>
      </c>
      <c r="U16" s="37" t="str">
        <f t="shared" si="6"/>
        <v>30</v>
      </c>
      <c r="V16" s="37" t="str">
        <f t="shared" si="13"/>
        <v>22</v>
      </c>
      <c r="W16" s="37" t="str">
        <f t="shared" si="14"/>
        <v>22</v>
      </c>
      <c r="X16" s="26" t="str">
        <f t="shared" si="3"/>
        <v>71.43</v>
      </c>
      <c r="Y16" s="26" t="str">
        <f t="shared" si="4"/>
        <v>78.57</v>
      </c>
      <c r="Z16" s="26" t="str">
        <f t="shared" si="5"/>
        <v>62.86</v>
      </c>
    </row>
    <row r="17" ht="14.25" customHeight="1">
      <c r="A17" s="27">
        <v>10.0</v>
      </c>
      <c r="B17" s="28" t="s">
        <v>26</v>
      </c>
      <c r="C17" s="29">
        <v>5.0</v>
      </c>
      <c r="D17" s="29">
        <v>6.0</v>
      </c>
      <c r="E17" s="29">
        <v>4.0</v>
      </c>
      <c r="F17" s="30">
        <v>4.0</v>
      </c>
      <c r="G17" s="30">
        <v>4.0</v>
      </c>
      <c r="H17" s="30">
        <v>2.0</v>
      </c>
      <c r="I17" s="32">
        <v>5.0</v>
      </c>
      <c r="J17" s="32">
        <v>2.0</v>
      </c>
      <c r="K17" s="32">
        <v>4.0</v>
      </c>
      <c r="L17" s="33">
        <v>4.0</v>
      </c>
      <c r="M17" s="33">
        <v>4.0</v>
      </c>
      <c r="N17" s="33">
        <v>3.0</v>
      </c>
      <c r="O17" s="29">
        <v>5.0</v>
      </c>
      <c r="P17" s="30">
        <v>4.0</v>
      </c>
      <c r="Q17" s="30">
        <v>2.0</v>
      </c>
      <c r="R17" s="36">
        <v>1.0</v>
      </c>
      <c r="S17" s="36"/>
      <c r="T17" s="36">
        <v>6.0</v>
      </c>
      <c r="U17" s="37" t="str">
        <f t="shared" si="6"/>
        <v>26</v>
      </c>
      <c r="V17" s="37" t="str">
        <f t="shared" si="13"/>
        <v>20</v>
      </c>
      <c r="W17" s="37" t="str">
        <f t="shared" si="14"/>
        <v>23</v>
      </c>
      <c r="X17" s="26" t="str">
        <f t="shared" si="3"/>
        <v>61.90</v>
      </c>
      <c r="Y17" s="26" t="str">
        <f t="shared" si="4"/>
        <v>71.43</v>
      </c>
      <c r="Z17" s="26" t="str">
        <f t="shared" si="5"/>
        <v>65.71</v>
      </c>
    </row>
    <row r="18" ht="14.25" customHeight="1">
      <c r="A18" s="27">
        <v>11.0</v>
      </c>
      <c r="B18" s="28" t="s">
        <v>27</v>
      </c>
      <c r="C18" s="29">
        <v>7.0</v>
      </c>
      <c r="D18" s="29">
        <v>7.0</v>
      </c>
      <c r="E18" s="29">
        <v>3.0</v>
      </c>
      <c r="F18" s="30">
        <v>8.0</v>
      </c>
      <c r="G18" s="30">
        <v>5.0</v>
      </c>
      <c r="H18" s="30">
        <v>6.0</v>
      </c>
      <c r="I18" s="32">
        <v>7.0</v>
      </c>
      <c r="J18" s="32">
        <v>4.0</v>
      </c>
      <c r="K18" s="32">
        <v>7.0</v>
      </c>
      <c r="L18" s="33">
        <v>7.0</v>
      </c>
      <c r="M18" s="33">
        <v>6.0</v>
      </c>
      <c r="N18" s="33">
        <v>4.0</v>
      </c>
      <c r="O18" s="29">
        <v>7.0</v>
      </c>
      <c r="P18" s="30">
        <v>5.0</v>
      </c>
      <c r="Q18" s="30">
        <v>6.0</v>
      </c>
      <c r="R18" s="36">
        <v>5.0</v>
      </c>
      <c r="S18" s="36"/>
      <c r="T18" s="36">
        <v>8.0</v>
      </c>
      <c r="U18" s="37" t="str">
        <f t="shared" si="6"/>
        <v>37</v>
      </c>
      <c r="V18" s="37" t="str">
        <f t="shared" si="13"/>
        <v>27</v>
      </c>
      <c r="W18" s="37" t="str">
        <f t="shared" si="14"/>
        <v>34</v>
      </c>
      <c r="X18" s="26" t="str">
        <f t="shared" si="3"/>
        <v>88.10</v>
      </c>
      <c r="Y18" s="26" t="str">
        <f t="shared" si="4"/>
        <v>96.43</v>
      </c>
      <c r="Z18" s="26" t="str">
        <f t="shared" si="5"/>
        <v>97.14</v>
      </c>
    </row>
    <row r="19" ht="14.25" customHeight="1">
      <c r="A19" s="27">
        <v>12.0</v>
      </c>
      <c r="B19" s="28" t="s">
        <v>28</v>
      </c>
      <c r="C19" s="29">
        <v>5.0</v>
      </c>
      <c r="D19" s="29">
        <v>7.0</v>
      </c>
      <c r="E19" s="29">
        <v>3.0</v>
      </c>
      <c r="F19" s="30">
        <v>8.0</v>
      </c>
      <c r="G19" s="30">
        <v>4.0</v>
      </c>
      <c r="H19" s="30">
        <v>3.0</v>
      </c>
      <c r="I19" s="32">
        <v>3.0</v>
      </c>
      <c r="J19" s="32">
        <v>4.0</v>
      </c>
      <c r="K19" s="32">
        <v>3.0</v>
      </c>
      <c r="L19" s="33">
        <v>7.0</v>
      </c>
      <c r="M19" s="33">
        <v>6.0</v>
      </c>
      <c r="N19" s="33">
        <v>4.0</v>
      </c>
      <c r="O19" s="29">
        <v>5.0</v>
      </c>
      <c r="P19" s="30">
        <v>4.0</v>
      </c>
      <c r="Q19" s="30">
        <v>3.0</v>
      </c>
      <c r="R19" s="36">
        <v>3.0</v>
      </c>
      <c r="S19" s="36"/>
      <c r="T19" s="36">
        <v>8.0</v>
      </c>
      <c r="U19" s="37" t="str">
        <f t="shared" si="6"/>
        <v>33</v>
      </c>
      <c r="V19" s="37" t="str">
        <f t="shared" si="13"/>
        <v>25</v>
      </c>
      <c r="W19" s="37" t="str">
        <f t="shared" si="14"/>
        <v>21</v>
      </c>
      <c r="X19" s="26" t="str">
        <f t="shared" si="3"/>
        <v>78.57</v>
      </c>
      <c r="Y19" s="26" t="str">
        <f t="shared" si="4"/>
        <v>89.29</v>
      </c>
      <c r="Z19" s="26" t="str">
        <f t="shared" si="5"/>
        <v>60.00</v>
      </c>
    </row>
    <row r="20" ht="14.25" customHeight="1">
      <c r="A20" s="27">
        <v>13.0</v>
      </c>
      <c r="B20" s="28" t="s">
        <v>29</v>
      </c>
      <c r="C20" s="29">
        <v>5.0</v>
      </c>
      <c r="D20" s="29">
        <v>7.0</v>
      </c>
      <c r="E20" s="29">
        <v>4.0</v>
      </c>
      <c r="F20" s="30">
        <v>5.0</v>
      </c>
      <c r="G20" s="30">
        <v>4.0</v>
      </c>
      <c r="H20" s="30">
        <v>4.0</v>
      </c>
      <c r="I20" s="32">
        <v>5.0</v>
      </c>
      <c r="J20" s="32">
        <v>3.0</v>
      </c>
      <c r="K20" s="32">
        <v>6.0</v>
      </c>
      <c r="L20" s="33">
        <v>5.0</v>
      </c>
      <c r="M20" s="33">
        <v>6.0</v>
      </c>
      <c r="N20" s="33">
        <v>3.0</v>
      </c>
      <c r="O20" s="29">
        <v>5.0</v>
      </c>
      <c r="P20" s="30">
        <v>4.0</v>
      </c>
      <c r="Q20" s="30">
        <v>4.0</v>
      </c>
      <c r="R20" s="36">
        <v>3.0</v>
      </c>
      <c r="S20" s="36"/>
      <c r="T20" s="36">
        <v>5.0</v>
      </c>
      <c r="U20" s="37" t="str">
        <f t="shared" si="6"/>
        <v>30</v>
      </c>
      <c r="V20" s="37" t="str">
        <f t="shared" si="13"/>
        <v>24</v>
      </c>
      <c r="W20" s="37" t="str">
        <f t="shared" si="14"/>
        <v>26</v>
      </c>
      <c r="X20" s="26" t="str">
        <f t="shared" si="3"/>
        <v>71.43</v>
      </c>
      <c r="Y20" s="26" t="str">
        <f t="shared" si="4"/>
        <v>85.71</v>
      </c>
      <c r="Z20" s="26" t="str">
        <f t="shared" si="5"/>
        <v>74.29</v>
      </c>
    </row>
    <row r="21" ht="14.25" customHeight="1">
      <c r="A21" s="27">
        <v>14.0</v>
      </c>
      <c r="B21" s="28" t="s">
        <v>30</v>
      </c>
      <c r="C21" s="29">
        <v>7.0</v>
      </c>
      <c r="D21" s="29">
        <v>7.0</v>
      </c>
      <c r="E21" s="29">
        <v>4.0</v>
      </c>
      <c r="F21" s="31">
        <v>6.0</v>
      </c>
      <c r="G21" s="31">
        <v>3.0</v>
      </c>
      <c r="H21" s="31">
        <v>5.0</v>
      </c>
      <c r="I21" s="32">
        <v>7.0</v>
      </c>
      <c r="J21" s="32">
        <v>3.0</v>
      </c>
      <c r="K21" s="32">
        <v>6.0</v>
      </c>
      <c r="L21" s="33">
        <v>5.0</v>
      </c>
      <c r="M21" s="33">
        <v>6.0</v>
      </c>
      <c r="N21" s="33">
        <v>2.0</v>
      </c>
      <c r="O21" s="29">
        <v>7.0</v>
      </c>
      <c r="P21" s="31">
        <v>3.0</v>
      </c>
      <c r="Q21" s="31">
        <v>5.0</v>
      </c>
      <c r="R21" s="36">
        <v>2.0</v>
      </c>
      <c r="S21" s="36"/>
      <c r="T21" s="36">
        <v>5.0</v>
      </c>
      <c r="U21" s="37" t="str">
        <f t="shared" si="6"/>
        <v>34</v>
      </c>
      <c r="V21" s="37" t="str">
        <f t="shared" si="13"/>
        <v>22</v>
      </c>
      <c r="W21" s="37" t="str">
        <f t="shared" si="14"/>
        <v>30</v>
      </c>
      <c r="X21" s="26" t="str">
        <f t="shared" si="3"/>
        <v>80.95</v>
      </c>
      <c r="Y21" s="26" t="str">
        <f t="shared" si="4"/>
        <v>78.57</v>
      </c>
      <c r="Z21" s="26" t="str">
        <f t="shared" si="5"/>
        <v>85.71</v>
      </c>
    </row>
    <row r="22" ht="14.25" customHeight="1">
      <c r="A22" s="27">
        <v>15.0</v>
      </c>
      <c r="B22" s="28" t="s">
        <v>31</v>
      </c>
      <c r="C22" s="29">
        <v>7.0</v>
      </c>
      <c r="D22" s="29">
        <v>7.0</v>
      </c>
      <c r="E22" s="29">
        <v>4.0</v>
      </c>
      <c r="F22" s="31">
        <v>7.0</v>
      </c>
      <c r="G22" s="31">
        <v>5.0</v>
      </c>
      <c r="H22" s="31">
        <v>6.0</v>
      </c>
      <c r="I22" s="32">
        <v>7.0</v>
      </c>
      <c r="J22" s="32">
        <v>4.0</v>
      </c>
      <c r="K22" s="32">
        <v>7.0</v>
      </c>
      <c r="L22" s="33">
        <v>7.0</v>
      </c>
      <c r="M22" s="33">
        <v>6.0</v>
      </c>
      <c r="N22" s="33">
        <v>4.0</v>
      </c>
      <c r="O22" s="29">
        <v>7.0</v>
      </c>
      <c r="P22" s="31">
        <v>5.0</v>
      </c>
      <c r="Q22" s="31">
        <v>6.0</v>
      </c>
      <c r="R22" s="36">
        <v>5.0</v>
      </c>
      <c r="S22" s="36"/>
      <c r="T22" s="36">
        <v>8.0</v>
      </c>
      <c r="U22" s="37" t="str">
        <f t="shared" si="6"/>
        <v>39</v>
      </c>
      <c r="V22" s="37" t="str">
        <f t="shared" si="13"/>
        <v>27</v>
      </c>
      <c r="W22" s="37" t="str">
        <f t="shared" si="14"/>
        <v>35</v>
      </c>
      <c r="X22" s="26" t="str">
        <f t="shared" si="3"/>
        <v>92.86</v>
      </c>
      <c r="Y22" s="26" t="str">
        <f t="shared" si="4"/>
        <v>96.43</v>
      </c>
      <c r="Z22" s="26" t="str">
        <f t="shared" si="5"/>
        <v>100.00</v>
      </c>
    </row>
    <row r="23" ht="14.25" customHeight="1">
      <c r="A23" s="27">
        <v>16.0</v>
      </c>
      <c r="B23" s="28" t="s">
        <v>32</v>
      </c>
      <c r="C23" s="40">
        <v>7.0</v>
      </c>
      <c r="D23" s="40">
        <v>7.0</v>
      </c>
      <c r="E23" s="40">
        <v>4.0</v>
      </c>
      <c r="F23" s="31">
        <v>8.0</v>
      </c>
      <c r="G23" s="31">
        <v>5.0</v>
      </c>
      <c r="H23" s="31">
        <v>6.0</v>
      </c>
      <c r="I23" s="32">
        <v>6.0</v>
      </c>
      <c r="J23" s="41">
        <v>4.0</v>
      </c>
      <c r="K23" s="32">
        <v>6.0</v>
      </c>
      <c r="L23" s="42">
        <v>7.0</v>
      </c>
      <c r="M23" s="42">
        <v>6.0</v>
      </c>
      <c r="N23" s="42">
        <v>4.0</v>
      </c>
      <c r="O23" s="40">
        <v>7.0</v>
      </c>
      <c r="P23" s="31">
        <v>5.0</v>
      </c>
      <c r="Q23" s="31">
        <v>6.0</v>
      </c>
      <c r="R23" s="45">
        <v>5.0</v>
      </c>
      <c r="S23" s="36"/>
      <c r="T23" s="36">
        <v>8.0</v>
      </c>
      <c r="U23" s="37" t="str">
        <f t="shared" si="6"/>
        <v>41</v>
      </c>
      <c r="V23" s="37" t="str">
        <f t="shared" si="13"/>
        <v>27</v>
      </c>
      <c r="W23" s="37" t="str">
        <f t="shared" si="14"/>
        <v>34</v>
      </c>
      <c r="X23" s="26" t="str">
        <f t="shared" si="3"/>
        <v>97.62</v>
      </c>
      <c r="Y23" s="26" t="str">
        <f t="shared" si="4"/>
        <v>96.43</v>
      </c>
      <c r="Z23" s="26" t="str">
        <f t="shared" si="5"/>
        <v>97.14</v>
      </c>
    </row>
    <row r="24" ht="14.25" customHeight="1">
      <c r="A24" s="27">
        <v>17.0</v>
      </c>
      <c r="B24" s="28" t="s">
        <v>33</v>
      </c>
      <c r="C24" s="29">
        <v>7.0</v>
      </c>
      <c r="D24" s="29">
        <v>7.0</v>
      </c>
      <c r="E24" s="29">
        <v>3.0</v>
      </c>
      <c r="F24" s="30">
        <v>7.0</v>
      </c>
      <c r="G24" s="30">
        <v>5.0</v>
      </c>
      <c r="H24" s="30">
        <v>4.0</v>
      </c>
      <c r="I24" s="41">
        <v>7.0</v>
      </c>
      <c r="J24" s="32">
        <v>4.0</v>
      </c>
      <c r="K24" s="32">
        <v>7.0</v>
      </c>
      <c r="L24" s="33">
        <v>7.0</v>
      </c>
      <c r="M24" s="33">
        <v>6.0</v>
      </c>
      <c r="N24" s="33">
        <v>4.0</v>
      </c>
      <c r="O24" s="29">
        <v>7.0</v>
      </c>
      <c r="P24" s="30">
        <v>5.0</v>
      </c>
      <c r="Q24" s="30">
        <v>4.0</v>
      </c>
      <c r="R24" s="36">
        <v>5.0</v>
      </c>
      <c r="S24" s="36"/>
      <c r="T24" s="45">
        <v>8.0</v>
      </c>
      <c r="U24" s="37" t="str">
        <f t="shared" si="6"/>
        <v>38</v>
      </c>
      <c r="V24" s="37" t="str">
        <f t="shared" si="13"/>
        <v>27</v>
      </c>
      <c r="W24" s="37" t="str">
        <f t="shared" si="14"/>
        <v>30</v>
      </c>
      <c r="X24" s="26" t="str">
        <f t="shared" si="3"/>
        <v>90.48</v>
      </c>
      <c r="Y24" s="26" t="str">
        <f t="shared" si="4"/>
        <v>96.43</v>
      </c>
      <c r="Z24" s="26" t="str">
        <f t="shared" si="5"/>
        <v>85.71</v>
      </c>
    </row>
    <row r="25" ht="14.25" customHeight="1">
      <c r="A25" s="27">
        <v>18.0</v>
      </c>
      <c r="B25" s="28" t="s">
        <v>34</v>
      </c>
      <c r="C25" s="29">
        <v>5.0</v>
      </c>
      <c r="D25" s="29">
        <v>7.0</v>
      </c>
      <c r="E25" s="29">
        <v>4.0</v>
      </c>
      <c r="F25" s="30">
        <v>6.0</v>
      </c>
      <c r="G25" s="30">
        <v>4.0</v>
      </c>
      <c r="H25" s="30">
        <v>3.0</v>
      </c>
      <c r="I25" s="32">
        <v>5.0</v>
      </c>
      <c r="J25" s="32">
        <v>3.0</v>
      </c>
      <c r="K25" s="32">
        <v>6.0</v>
      </c>
      <c r="L25" s="33">
        <v>5.0</v>
      </c>
      <c r="M25" s="33">
        <v>6.0</v>
      </c>
      <c r="N25" s="33">
        <v>3.0</v>
      </c>
      <c r="O25" s="29">
        <v>5.0</v>
      </c>
      <c r="P25" s="30">
        <v>4.0</v>
      </c>
      <c r="Q25" s="30">
        <v>3.0</v>
      </c>
      <c r="R25" s="36">
        <v>3.0</v>
      </c>
      <c r="S25" s="36"/>
      <c r="T25" s="36">
        <v>8.0</v>
      </c>
      <c r="U25" s="37" t="str">
        <f t="shared" si="6"/>
        <v>31</v>
      </c>
      <c r="V25" s="37" t="str">
        <f t="shared" si="13"/>
        <v>24</v>
      </c>
      <c r="W25" s="37" t="str">
        <f t="shared" si="14"/>
        <v>26</v>
      </c>
      <c r="X25" s="26" t="str">
        <f t="shared" si="3"/>
        <v>73.81</v>
      </c>
      <c r="Y25" s="26" t="str">
        <f t="shared" si="4"/>
        <v>85.71</v>
      </c>
      <c r="Z25" s="26" t="str">
        <f t="shared" si="5"/>
        <v>74.29</v>
      </c>
    </row>
    <row r="26" ht="14.25" customHeight="1">
      <c r="A26" s="27">
        <v>19.0</v>
      </c>
      <c r="B26" s="28" t="s">
        <v>35</v>
      </c>
      <c r="C26" s="29">
        <v>6.0</v>
      </c>
      <c r="D26" s="40">
        <v>6.0</v>
      </c>
      <c r="E26" s="40">
        <v>4.0</v>
      </c>
      <c r="F26" s="30">
        <v>6.0</v>
      </c>
      <c r="G26" s="31">
        <v>5.0</v>
      </c>
      <c r="H26" s="31">
        <v>3.0</v>
      </c>
      <c r="I26" s="32">
        <v>7.0</v>
      </c>
      <c r="J26" s="32">
        <v>3.0</v>
      </c>
      <c r="K26" s="32">
        <v>6.0</v>
      </c>
      <c r="L26" s="33">
        <v>5.0</v>
      </c>
      <c r="M26" s="33">
        <v>4.0</v>
      </c>
      <c r="N26" s="33">
        <v>4.0</v>
      </c>
      <c r="O26" s="29">
        <v>6.0</v>
      </c>
      <c r="P26" s="31">
        <v>5.0</v>
      </c>
      <c r="Q26" s="31">
        <v>3.0</v>
      </c>
      <c r="R26" s="36">
        <v>3.0</v>
      </c>
      <c r="S26" s="36"/>
      <c r="T26" s="36">
        <v>7.0</v>
      </c>
      <c r="U26" s="37" t="str">
        <f t="shared" si="6"/>
        <v>30</v>
      </c>
      <c r="V26" s="37" t="str">
        <f t="shared" si="13"/>
        <v>23</v>
      </c>
      <c r="W26" s="37" t="str">
        <f t="shared" si="14"/>
        <v>24</v>
      </c>
      <c r="X26" s="26" t="str">
        <f t="shared" si="3"/>
        <v>71.43</v>
      </c>
      <c r="Y26" s="26" t="str">
        <f t="shared" si="4"/>
        <v>82.14</v>
      </c>
      <c r="Z26" s="26" t="str">
        <f t="shared" si="5"/>
        <v>68.57</v>
      </c>
    </row>
    <row r="27" ht="14.25" customHeight="1">
      <c r="A27" s="27">
        <v>20.0</v>
      </c>
      <c r="B27" s="28" t="s">
        <v>36</v>
      </c>
      <c r="C27" s="40">
        <v>4.0</v>
      </c>
      <c r="D27" s="40">
        <v>4.0</v>
      </c>
      <c r="E27" s="40">
        <v>4.0</v>
      </c>
      <c r="F27" s="31">
        <v>3.0</v>
      </c>
      <c r="G27" s="31">
        <v>3.0</v>
      </c>
      <c r="H27" s="31">
        <v>6.0</v>
      </c>
      <c r="I27" s="32">
        <v>4.0</v>
      </c>
      <c r="J27" s="32">
        <v>2.0</v>
      </c>
      <c r="K27" s="32">
        <v>5.0</v>
      </c>
      <c r="L27" s="33">
        <v>3.0</v>
      </c>
      <c r="M27" s="33">
        <v>4.0</v>
      </c>
      <c r="N27" s="33">
        <v>2.0</v>
      </c>
      <c r="O27" s="40">
        <v>4.0</v>
      </c>
      <c r="P27" s="31">
        <v>3.0</v>
      </c>
      <c r="Q27" s="31">
        <v>6.0</v>
      </c>
      <c r="R27" s="36">
        <v>3.0</v>
      </c>
      <c r="S27" s="36"/>
      <c r="T27" s="36">
        <v>4.0</v>
      </c>
      <c r="U27" s="37" t="str">
        <f t="shared" si="6"/>
        <v>24</v>
      </c>
      <c r="V27" s="37" t="str">
        <f t="shared" si="13"/>
        <v>16</v>
      </c>
      <c r="W27" s="37" t="str">
        <f t="shared" si="14"/>
        <v>31</v>
      </c>
      <c r="X27" s="26" t="str">
        <f t="shared" si="3"/>
        <v>57.14</v>
      </c>
      <c r="Y27" s="26" t="str">
        <f t="shared" si="4"/>
        <v>57.14</v>
      </c>
      <c r="Z27" s="26" t="str">
        <f t="shared" si="5"/>
        <v>88.57</v>
      </c>
    </row>
    <row r="28" ht="14.25" customHeight="1">
      <c r="A28" s="27">
        <v>21.0</v>
      </c>
      <c r="B28" s="28" t="s">
        <v>37</v>
      </c>
      <c r="C28" s="29">
        <v>7.0</v>
      </c>
      <c r="D28" s="29">
        <v>7.0</v>
      </c>
      <c r="E28" s="29">
        <v>4.0</v>
      </c>
      <c r="F28" s="30">
        <v>8.0</v>
      </c>
      <c r="G28" s="30">
        <v>5.0</v>
      </c>
      <c r="H28" s="30">
        <v>3.0</v>
      </c>
      <c r="I28" s="32">
        <v>7.0</v>
      </c>
      <c r="J28" s="32">
        <v>4.0</v>
      </c>
      <c r="K28" s="32">
        <v>7.0</v>
      </c>
      <c r="L28" s="33">
        <v>7.0</v>
      </c>
      <c r="M28" s="33">
        <v>6.0</v>
      </c>
      <c r="N28" s="33">
        <v>4.0</v>
      </c>
      <c r="O28" s="29">
        <v>7.0</v>
      </c>
      <c r="P28" s="30">
        <v>5.0</v>
      </c>
      <c r="Q28" s="30">
        <v>3.0</v>
      </c>
      <c r="R28" s="36">
        <v>5.0</v>
      </c>
      <c r="S28" s="36"/>
      <c r="T28" s="36">
        <v>8.0</v>
      </c>
      <c r="U28" s="37" t="str">
        <f t="shared" si="6"/>
        <v>40</v>
      </c>
      <c r="V28" s="37" t="str">
        <f t="shared" si="13"/>
        <v>27</v>
      </c>
      <c r="W28" s="37" t="str">
        <f t="shared" si="14"/>
        <v>26</v>
      </c>
      <c r="X28" s="26" t="str">
        <f t="shared" si="3"/>
        <v>95.24</v>
      </c>
      <c r="Y28" s="26" t="str">
        <f t="shared" si="4"/>
        <v>96.43</v>
      </c>
      <c r="Z28" s="26" t="str">
        <f t="shared" si="5"/>
        <v>74.29</v>
      </c>
    </row>
    <row r="29" ht="14.25" customHeight="1">
      <c r="A29" s="27">
        <v>22.0</v>
      </c>
      <c r="B29" s="28" t="s">
        <v>38</v>
      </c>
      <c r="C29" s="40">
        <v>6.0</v>
      </c>
      <c r="D29" s="40">
        <v>7.0</v>
      </c>
      <c r="E29" s="40">
        <v>4.0</v>
      </c>
      <c r="F29" s="31">
        <v>5.0</v>
      </c>
      <c r="G29" s="31">
        <v>4.0</v>
      </c>
      <c r="H29" s="30">
        <v>4.0</v>
      </c>
      <c r="I29" s="32">
        <v>6.0</v>
      </c>
      <c r="J29" s="32">
        <v>3.0</v>
      </c>
      <c r="K29" s="32">
        <v>5.0</v>
      </c>
      <c r="L29" s="33">
        <v>5.0</v>
      </c>
      <c r="M29" s="33">
        <v>4.0</v>
      </c>
      <c r="N29" s="33">
        <v>3.0</v>
      </c>
      <c r="O29" s="40">
        <v>6.0</v>
      </c>
      <c r="P29" s="31">
        <v>4.0</v>
      </c>
      <c r="Q29" s="30">
        <v>4.0</v>
      </c>
      <c r="R29" s="36">
        <v>2.0</v>
      </c>
      <c r="S29" s="36"/>
      <c r="T29" s="36">
        <v>5.0</v>
      </c>
      <c r="U29" s="37" t="str">
        <f t="shared" si="6"/>
        <v>30</v>
      </c>
      <c r="V29" s="37" t="str">
        <f t="shared" si="13"/>
        <v>22</v>
      </c>
      <c r="W29" s="37" t="str">
        <f t="shared" si="14"/>
        <v>28</v>
      </c>
      <c r="X29" s="26" t="str">
        <f t="shared" si="3"/>
        <v>71.43</v>
      </c>
      <c r="Y29" s="26" t="str">
        <f t="shared" si="4"/>
        <v>78.57</v>
      </c>
      <c r="Z29" s="26" t="str">
        <f t="shared" si="5"/>
        <v>80.00</v>
      </c>
    </row>
    <row r="30" ht="14.25" customHeight="1">
      <c r="A30" s="27">
        <v>23.0</v>
      </c>
      <c r="B30" s="28" t="s">
        <v>39</v>
      </c>
      <c r="C30" s="29">
        <v>7.0</v>
      </c>
      <c r="D30" s="40">
        <v>7.0</v>
      </c>
      <c r="E30" s="40">
        <v>4.0</v>
      </c>
      <c r="F30" s="30">
        <v>8.0</v>
      </c>
      <c r="G30" s="31">
        <v>5.0</v>
      </c>
      <c r="H30" s="30">
        <v>4.0</v>
      </c>
      <c r="I30" s="32">
        <v>6.0</v>
      </c>
      <c r="J30" s="32">
        <v>4.0</v>
      </c>
      <c r="K30" s="32">
        <v>6.0</v>
      </c>
      <c r="L30" s="33">
        <v>7.0</v>
      </c>
      <c r="M30" s="33">
        <v>6.0</v>
      </c>
      <c r="N30" s="33">
        <v>4.0</v>
      </c>
      <c r="O30" s="29">
        <v>7.0</v>
      </c>
      <c r="P30" s="31">
        <v>5.0</v>
      </c>
      <c r="Q30" s="30">
        <v>4.0</v>
      </c>
      <c r="R30" s="36">
        <v>4.0</v>
      </c>
      <c r="S30" s="36"/>
      <c r="T30" s="36">
        <v>8.0</v>
      </c>
      <c r="U30" s="37" t="str">
        <f t="shared" si="6"/>
        <v>40</v>
      </c>
      <c r="V30" s="37" t="str">
        <f t="shared" si="13"/>
        <v>27</v>
      </c>
      <c r="W30" s="37" t="str">
        <f t="shared" si="14"/>
        <v>30</v>
      </c>
      <c r="X30" s="26" t="str">
        <f t="shared" si="3"/>
        <v>95.24</v>
      </c>
      <c r="Y30" s="26" t="str">
        <f t="shared" si="4"/>
        <v>96.43</v>
      </c>
      <c r="Z30" s="26" t="str">
        <f t="shared" si="5"/>
        <v>85.71</v>
      </c>
    </row>
    <row r="31" ht="14.25" customHeight="1">
      <c r="A31" s="27">
        <v>24.0</v>
      </c>
      <c r="B31" s="28" t="s">
        <v>40</v>
      </c>
      <c r="C31" s="29">
        <v>7.0</v>
      </c>
      <c r="D31" s="29">
        <v>7.0</v>
      </c>
      <c r="E31" s="29">
        <v>4.0</v>
      </c>
      <c r="F31" s="30">
        <v>8.0</v>
      </c>
      <c r="G31" s="30">
        <v>5.0</v>
      </c>
      <c r="H31" s="30">
        <v>4.0</v>
      </c>
      <c r="I31" s="32">
        <v>7.0</v>
      </c>
      <c r="J31" s="32">
        <v>4.0</v>
      </c>
      <c r="K31" s="32">
        <v>7.0</v>
      </c>
      <c r="L31" s="33">
        <v>7.0</v>
      </c>
      <c r="M31" s="33">
        <v>6.0</v>
      </c>
      <c r="N31" s="33">
        <v>4.0</v>
      </c>
      <c r="O31" s="29">
        <v>7.0</v>
      </c>
      <c r="P31" s="30">
        <v>5.0</v>
      </c>
      <c r="Q31" s="30">
        <v>4.0</v>
      </c>
      <c r="R31" s="36">
        <v>4.0</v>
      </c>
      <c r="S31" s="36"/>
      <c r="T31" s="36">
        <v>8.0</v>
      </c>
      <c r="U31" s="37" t="str">
        <f t="shared" si="6"/>
        <v>40</v>
      </c>
      <c r="V31" s="37" t="str">
        <f t="shared" si="13"/>
        <v>27</v>
      </c>
      <c r="W31" s="37" t="str">
        <f t="shared" si="14"/>
        <v>31</v>
      </c>
      <c r="X31" s="26" t="str">
        <f t="shared" si="3"/>
        <v>95.24</v>
      </c>
      <c r="Y31" s="26" t="str">
        <f t="shared" si="4"/>
        <v>96.43</v>
      </c>
      <c r="Z31" s="26" t="str">
        <f t="shared" si="5"/>
        <v>88.57</v>
      </c>
    </row>
    <row r="32" ht="14.25" customHeight="1">
      <c r="A32" s="27">
        <v>25.0</v>
      </c>
      <c r="B32" s="28" t="s">
        <v>41</v>
      </c>
      <c r="C32" s="40">
        <v>7.0</v>
      </c>
      <c r="D32" s="40">
        <v>7.0</v>
      </c>
      <c r="E32" s="40">
        <v>4.0</v>
      </c>
      <c r="F32" s="31">
        <v>7.0</v>
      </c>
      <c r="G32" s="30">
        <v>5.0</v>
      </c>
      <c r="H32" s="31">
        <v>6.0</v>
      </c>
      <c r="I32" s="32">
        <v>7.0</v>
      </c>
      <c r="J32" s="32">
        <v>4.0</v>
      </c>
      <c r="K32" s="32">
        <v>7.0</v>
      </c>
      <c r="L32" s="33">
        <v>6.0</v>
      </c>
      <c r="M32" s="33">
        <v>6.0</v>
      </c>
      <c r="N32" s="33">
        <v>4.0</v>
      </c>
      <c r="O32" s="40">
        <v>7.0</v>
      </c>
      <c r="P32" s="30">
        <v>5.0</v>
      </c>
      <c r="Q32" s="31">
        <v>6.0</v>
      </c>
      <c r="R32" s="36">
        <v>4.0</v>
      </c>
      <c r="S32" s="36"/>
      <c r="T32" s="36">
        <v>8.0</v>
      </c>
      <c r="U32" s="37" t="str">
        <f t="shared" si="6"/>
        <v>38</v>
      </c>
      <c r="V32" s="37" t="str">
        <f t="shared" si="13"/>
        <v>27</v>
      </c>
      <c r="W32" s="37" t="str">
        <f t="shared" si="14"/>
        <v>35</v>
      </c>
      <c r="X32" s="26" t="str">
        <f t="shared" si="3"/>
        <v>90.48</v>
      </c>
      <c r="Y32" s="26" t="str">
        <f t="shared" si="4"/>
        <v>96.43</v>
      </c>
      <c r="Z32" s="26" t="str">
        <f t="shared" si="5"/>
        <v>100.00</v>
      </c>
    </row>
    <row r="33" ht="14.25" customHeight="1">
      <c r="A33" s="27">
        <v>26.0</v>
      </c>
      <c r="B33" s="28" t="s">
        <v>42</v>
      </c>
      <c r="C33" s="40">
        <v>7.0</v>
      </c>
      <c r="D33" s="40">
        <v>7.0</v>
      </c>
      <c r="E33" s="40">
        <v>4.0</v>
      </c>
      <c r="F33" s="31">
        <v>7.0</v>
      </c>
      <c r="G33" s="31">
        <v>5.0</v>
      </c>
      <c r="H33" s="31">
        <v>3.0</v>
      </c>
      <c r="I33" s="32">
        <v>7.0</v>
      </c>
      <c r="J33" s="32">
        <v>4.0</v>
      </c>
      <c r="K33" s="32">
        <v>7.0</v>
      </c>
      <c r="L33" s="33">
        <v>7.0</v>
      </c>
      <c r="M33" s="33">
        <v>6.0</v>
      </c>
      <c r="N33" s="33">
        <v>4.0</v>
      </c>
      <c r="O33" s="40">
        <v>7.0</v>
      </c>
      <c r="P33" s="31">
        <v>5.0</v>
      </c>
      <c r="Q33" s="31">
        <v>3.0</v>
      </c>
      <c r="R33" s="36">
        <v>5.0</v>
      </c>
      <c r="S33" s="36"/>
      <c r="T33" s="36">
        <v>8.0</v>
      </c>
      <c r="U33" s="37" t="str">
        <f t="shared" si="6"/>
        <v>39</v>
      </c>
      <c r="V33" s="37" t="str">
        <f t="shared" si="13"/>
        <v>27</v>
      </c>
      <c r="W33" s="37" t="str">
        <f t="shared" si="14"/>
        <v>29</v>
      </c>
      <c r="X33" s="26" t="str">
        <f t="shared" si="3"/>
        <v>92.86</v>
      </c>
      <c r="Y33" s="26" t="str">
        <f t="shared" si="4"/>
        <v>96.43</v>
      </c>
      <c r="Z33" s="26" t="str">
        <f t="shared" si="5"/>
        <v>82.86</v>
      </c>
    </row>
    <row r="34" ht="14.25" customHeight="1">
      <c r="A34" s="27">
        <v>27.0</v>
      </c>
      <c r="B34" s="28" t="s">
        <v>43</v>
      </c>
      <c r="C34" s="29">
        <v>6.0</v>
      </c>
      <c r="D34" s="40">
        <v>7.0</v>
      </c>
      <c r="E34" s="40">
        <v>4.0</v>
      </c>
      <c r="F34" s="30">
        <v>8.0</v>
      </c>
      <c r="G34" s="31">
        <v>4.0</v>
      </c>
      <c r="H34" s="30">
        <v>4.0</v>
      </c>
      <c r="I34" s="32">
        <v>6.0</v>
      </c>
      <c r="J34" s="32">
        <v>4.0</v>
      </c>
      <c r="K34" s="32">
        <v>6.0</v>
      </c>
      <c r="L34" s="33">
        <v>7.0</v>
      </c>
      <c r="M34" s="33">
        <v>6.0</v>
      </c>
      <c r="N34" s="33">
        <v>4.0</v>
      </c>
      <c r="O34" s="29">
        <v>6.0</v>
      </c>
      <c r="P34" s="31">
        <v>4.0</v>
      </c>
      <c r="Q34" s="30">
        <v>4.0</v>
      </c>
      <c r="R34" s="36">
        <v>3.0</v>
      </c>
      <c r="S34" s="36"/>
      <c r="T34" s="36">
        <v>8.0</v>
      </c>
      <c r="U34" s="37" t="str">
        <f t="shared" si="6"/>
        <v>37</v>
      </c>
      <c r="V34" s="37" t="str">
        <f t="shared" si="13"/>
        <v>25</v>
      </c>
      <c r="W34" s="37" t="str">
        <f t="shared" si="14"/>
        <v>30</v>
      </c>
      <c r="X34" s="26" t="str">
        <f t="shared" si="3"/>
        <v>88.10</v>
      </c>
      <c r="Y34" s="26" t="str">
        <f t="shared" si="4"/>
        <v>89.29</v>
      </c>
      <c r="Z34" s="26" t="str">
        <f t="shared" si="5"/>
        <v>85.71</v>
      </c>
    </row>
    <row r="35" ht="14.25" customHeight="1">
      <c r="A35" s="27">
        <v>28.0</v>
      </c>
      <c r="B35" s="28" t="s">
        <v>44</v>
      </c>
      <c r="C35" s="29">
        <v>7.0</v>
      </c>
      <c r="D35" s="40">
        <v>7.0</v>
      </c>
      <c r="E35" s="40">
        <v>4.0</v>
      </c>
      <c r="F35" s="30">
        <v>7.0</v>
      </c>
      <c r="G35" s="30">
        <v>5.0</v>
      </c>
      <c r="H35" s="30">
        <v>6.0</v>
      </c>
      <c r="I35" s="32">
        <v>7.0</v>
      </c>
      <c r="J35" s="32">
        <v>4.0</v>
      </c>
      <c r="K35" s="32">
        <v>7.0</v>
      </c>
      <c r="L35" s="33">
        <v>7.0</v>
      </c>
      <c r="M35" s="33">
        <v>6.0</v>
      </c>
      <c r="N35" s="33">
        <v>4.0</v>
      </c>
      <c r="O35" s="29">
        <v>7.0</v>
      </c>
      <c r="P35" s="30">
        <v>5.0</v>
      </c>
      <c r="Q35" s="30">
        <v>6.0</v>
      </c>
      <c r="R35" s="36">
        <v>3.0</v>
      </c>
      <c r="S35" s="36"/>
      <c r="T35" s="36">
        <v>8.0</v>
      </c>
      <c r="U35" s="37" t="str">
        <f t="shared" si="6"/>
        <v>38</v>
      </c>
      <c r="V35" s="37" t="str">
        <f t="shared" si="13"/>
        <v>27</v>
      </c>
      <c r="W35" s="37" t="str">
        <f t="shared" si="14"/>
        <v>33</v>
      </c>
      <c r="X35" s="26" t="str">
        <f t="shared" si="3"/>
        <v>90.48</v>
      </c>
      <c r="Y35" s="26" t="str">
        <f t="shared" si="4"/>
        <v>96.43</v>
      </c>
      <c r="Z35" s="26" t="str">
        <f t="shared" si="5"/>
        <v>94.29</v>
      </c>
    </row>
    <row r="36" ht="14.25" customHeight="1">
      <c r="A36" s="27">
        <v>29.0</v>
      </c>
      <c r="B36" s="28" t="s">
        <v>45</v>
      </c>
      <c r="C36" s="29">
        <v>7.0</v>
      </c>
      <c r="D36" s="29">
        <v>6.0</v>
      </c>
      <c r="E36" s="29">
        <v>4.0</v>
      </c>
      <c r="F36" s="30">
        <v>7.0</v>
      </c>
      <c r="G36" s="30">
        <v>5.0</v>
      </c>
      <c r="H36" s="30">
        <v>5.0</v>
      </c>
      <c r="I36" s="32">
        <v>7.0</v>
      </c>
      <c r="J36" s="32">
        <v>4.0</v>
      </c>
      <c r="K36" s="32">
        <v>7.0</v>
      </c>
      <c r="L36" s="33">
        <v>6.0</v>
      </c>
      <c r="M36" s="33">
        <v>6.0</v>
      </c>
      <c r="N36" s="33">
        <v>3.0</v>
      </c>
      <c r="O36" s="29">
        <v>7.0</v>
      </c>
      <c r="P36" s="30">
        <v>5.0</v>
      </c>
      <c r="Q36" s="30">
        <v>5.0</v>
      </c>
      <c r="R36" s="36">
        <v>5.0</v>
      </c>
      <c r="S36" s="36"/>
      <c r="T36" s="36">
        <v>6.0</v>
      </c>
      <c r="U36" s="37" t="str">
        <f t="shared" si="6"/>
        <v>39</v>
      </c>
      <c r="V36" s="37" t="str">
        <f t="shared" si="13"/>
        <v>26</v>
      </c>
      <c r="W36" s="37" t="str">
        <f t="shared" si="14"/>
        <v>32</v>
      </c>
      <c r="X36" s="26" t="str">
        <f t="shared" si="3"/>
        <v>92.86</v>
      </c>
      <c r="Y36" s="26" t="str">
        <f t="shared" si="4"/>
        <v>92.86</v>
      </c>
      <c r="Z36" s="26" t="str">
        <f t="shared" si="5"/>
        <v>91.43</v>
      </c>
    </row>
    <row r="37" ht="14.25" customHeight="1">
      <c r="A37" s="27">
        <v>30.0</v>
      </c>
      <c r="B37" s="28" t="s">
        <v>46</v>
      </c>
      <c r="C37" s="40">
        <v>7.0</v>
      </c>
      <c r="D37" s="40">
        <v>7.0</v>
      </c>
      <c r="E37" s="40">
        <v>4.0</v>
      </c>
      <c r="F37" s="31">
        <v>6.0</v>
      </c>
      <c r="G37" s="30">
        <v>5.0</v>
      </c>
      <c r="H37" s="31">
        <v>5.0</v>
      </c>
      <c r="I37" s="32">
        <v>7.0</v>
      </c>
      <c r="J37" s="47">
        <v>3.0</v>
      </c>
      <c r="K37" s="32">
        <v>5.0</v>
      </c>
      <c r="L37" s="33">
        <v>6.0</v>
      </c>
      <c r="M37" s="33">
        <v>4.0</v>
      </c>
      <c r="N37" s="33">
        <v>4.0</v>
      </c>
      <c r="O37" s="40">
        <v>7.0</v>
      </c>
      <c r="P37" s="30">
        <v>5.0</v>
      </c>
      <c r="Q37" s="31">
        <v>5.0</v>
      </c>
      <c r="R37" s="36">
        <v>4.0</v>
      </c>
      <c r="S37" s="36"/>
      <c r="T37" s="36">
        <v>8.0</v>
      </c>
      <c r="U37" s="37" t="str">
        <f t="shared" si="6"/>
        <v>36</v>
      </c>
      <c r="V37" s="37" t="str">
        <f t="shared" si="13"/>
        <v>24</v>
      </c>
      <c r="W37" s="37" t="str">
        <f t="shared" si="14"/>
        <v>30</v>
      </c>
      <c r="X37" s="26" t="str">
        <f t="shared" si="3"/>
        <v>85.71</v>
      </c>
      <c r="Y37" s="26" t="str">
        <f t="shared" si="4"/>
        <v>85.71</v>
      </c>
      <c r="Z37" s="26" t="str">
        <f t="shared" si="5"/>
        <v>85.71</v>
      </c>
    </row>
    <row r="38" ht="14.25" customHeight="1">
      <c r="A38" s="27">
        <v>31.0</v>
      </c>
      <c r="B38" s="28" t="s">
        <v>47</v>
      </c>
      <c r="C38" s="40">
        <v>6.0</v>
      </c>
      <c r="D38" s="40">
        <v>7.0</v>
      </c>
      <c r="E38" s="40">
        <v>4.0</v>
      </c>
      <c r="F38" s="31">
        <v>8.0</v>
      </c>
      <c r="G38" s="31">
        <v>4.0</v>
      </c>
      <c r="H38" s="31">
        <v>5.0</v>
      </c>
      <c r="I38" s="32">
        <v>6.0</v>
      </c>
      <c r="J38" s="32">
        <v>4.0</v>
      </c>
      <c r="K38" s="32">
        <v>7.0</v>
      </c>
      <c r="L38" s="33">
        <v>7.0</v>
      </c>
      <c r="M38" s="33">
        <v>6.0</v>
      </c>
      <c r="N38" s="33">
        <v>3.0</v>
      </c>
      <c r="O38" s="40">
        <v>6.0</v>
      </c>
      <c r="P38" s="31">
        <v>4.0</v>
      </c>
      <c r="Q38" s="31">
        <v>5.0</v>
      </c>
      <c r="R38" s="36">
        <v>4.0</v>
      </c>
      <c r="S38" s="36"/>
      <c r="T38" s="36">
        <v>7.0</v>
      </c>
      <c r="U38" s="37" t="str">
        <f t="shared" si="6"/>
        <v>38</v>
      </c>
      <c r="V38" s="37" t="str">
        <f t="shared" si="13"/>
        <v>25</v>
      </c>
      <c r="W38" s="37" t="str">
        <f t="shared" si="14"/>
        <v>32</v>
      </c>
      <c r="X38" s="26" t="str">
        <f t="shared" si="3"/>
        <v>90.48</v>
      </c>
      <c r="Y38" s="26" t="str">
        <f t="shared" si="4"/>
        <v>89.29</v>
      </c>
      <c r="Z38" s="26" t="str">
        <f t="shared" si="5"/>
        <v>91.43</v>
      </c>
    </row>
    <row r="39" ht="14.25" customHeight="1">
      <c r="A39" s="27">
        <v>32.0</v>
      </c>
      <c r="B39" s="28" t="s">
        <v>48</v>
      </c>
      <c r="C39" s="29">
        <v>7.0</v>
      </c>
      <c r="D39" s="29">
        <v>7.0</v>
      </c>
      <c r="E39" s="29">
        <v>4.0</v>
      </c>
      <c r="F39" s="30">
        <v>8.0</v>
      </c>
      <c r="G39" s="30">
        <v>5.0</v>
      </c>
      <c r="H39" s="30">
        <v>5.0</v>
      </c>
      <c r="I39" s="32">
        <v>7.0</v>
      </c>
      <c r="J39" s="32">
        <v>4.0</v>
      </c>
      <c r="K39" s="32">
        <v>7.0</v>
      </c>
      <c r="L39" s="33">
        <v>7.0</v>
      </c>
      <c r="M39" s="33">
        <v>6.0</v>
      </c>
      <c r="N39" s="33">
        <v>4.0</v>
      </c>
      <c r="O39" s="29">
        <v>7.0</v>
      </c>
      <c r="P39" s="30">
        <v>5.0</v>
      </c>
      <c r="Q39" s="30">
        <v>5.0</v>
      </c>
      <c r="R39" s="36">
        <v>4.0</v>
      </c>
      <c r="S39" s="36"/>
      <c r="T39" s="36">
        <v>8.0</v>
      </c>
      <c r="U39" s="37" t="str">
        <f t="shared" si="6"/>
        <v>40</v>
      </c>
      <c r="V39" s="37" t="str">
        <f t="shared" si="13"/>
        <v>27</v>
      </c>
      <c r="W39" s="37" t="str">
        <f t="shared" si="14"/>
        <v>31</v>
      </c>
      <c r="X39" s="26" t="str">
        <f t="shared" si="3"/>
        <v>95.24</v>
      </c>
      <c r="Y39" s="26" t="str">
        <f t="shared" si="4"/>
        <v>96.43</v>
      </c>
      <c r="Z39" s="26" t="str">
        <f t="shared" si="5"/>
        <v>88.57</v>
      </c>
    </row>
    <row r="40" ht="14.25" customHeight="1">
      <c r="A40" s="27">
        <v>33.0</v>
      </c>
      <c r="B40" s="28" t="s">
        <v>49</v>
      </c>
      <c r="C40" s="40">
        <v>7.0</v>
      </c>
      <c r="D40" s="40">
        <v>7.0</v>
      </c>
      <c r="E40" s="40">
        <v>4.0</v>
      </c>
      <c r="F40" s="31">
        <v>6.0</v>
      </c>
      <c r="G40" s="31">
        <v>5.0</v>
      </c>
      <c r="H40" s="31">
        <v>5.0</v>
      </c>
      <c r="I40" s="32">
        <v>7.0</v>
      </c>
      <c r="J40" s="32">
        <v>3.0</v>
      </c>
      <c r="K40" s="32">
        <v>7.0</v>
      </c>
      <c r="L40" s="33">
        <v>5.0</v>
      </c>
      <c r="M40" s="33">
        <v>6.0</v>
      </c>
      <c r="N40" s="33">
        <v>3.0</v>
      </c>
      <c r="O40" s="40">
        <v>7.0</v>
      </c>
      <c r="P40" s="31">
        <v>5.0</v>
      </c>
      <c r="Q40" s="31">
        <v>5.0</v>
      </c>
      <c r="R40" s="36">
        <v>3.0</v>
      </c>
      <c r="S40" s="36"/>
      <c r="T40" s="36">
        <v>6.0</v>
      </c>
      <c r="U40" s="37" t="str">
        <f t="shared" si="6"/>
        <v>35</v>
      </c>
      <c r="V40" s="37" t="str">
        <f t="shared" si="13"/>
        <v>26</v>
      </c>
      <c r="W40" s="37" t="str">
        <f t="shared" si="14"/>
        <v>32</v>
      </c>
      <c r="X40" s="26" t="str">
        <f t="shared" si="3"/>
        <v>83.33</v>
      </c>
      <c r="Y40" s="26" t="str">
        <f t="shared" si="4"/>
        <v>92.86</v>
      </c>
      <c r="Z40" s="26" t="str">
        <f t="shared" si="5"/>
        <v>91.43</v>
      </c>
    </row>
    <row r="41" ht="14.25" customHeight="1">
      <c r="A41" s="27">
        <v>34.0</v>
      </c>
      <c r="B41" s="28" t="s">
        <v>50</v>
      </c>
      <c r="C41" s="40">
        <v>7.0</v>
      </c>
      <c r="D41" s="40">
        <v>7.0</v>
      </c>
      <c r="E41" s="40">
        <v>4.0</v>
      </c>
      <c r="F41" s="31">
        <v>8.0</v>
      </c>
      <c r="G41" s="31">
        <v>5.0</v>
      </c>
      <c r="H41" s="30">
        <v>4.0</v>
      </c>
      <c r="I41" s="32">
        <v>7.0</v>
      </c>
      <c r="J41" s="32">
        <v>4.0</v>
      </c>
      <c r="K41" s="32">
        <v>7.0</v>
      </c>
      <c r="L41" s="33">
        <v>7.0</v>
      </c>
      <c r="M41" s="33">
        <v>6.0</v>
      </c>
      <c r="N41" s="33">
        <v>4.0</v>
      </c>
      <c r="O41" s="40">
        <v>7.0</v>
      </c>
      <c r="P41" s="31">
        <v>5.0</v>
      </c>
      <c r="Q41" s="30">
        <v>4.0</v>
      </c>
      <c r="R41" s="36">
        <v>4.0</v>
      </c>
      <c r="S41" s="36"/>
      <c r="T41" s="36">
        <v>8.0</v>
      </c>
      <c r="U41" s="37" t="str">
        <f>(C41+F41+#REF!+L41+O41+R41)</f>
        <v>#REF!</v>
      </c>
      <c r="V41" s="37" t="str">
        <f t="shared" si="13"/>
        <v>27</v>
      </c>
      <c r="W41" s="37" t="str">
        <f t="shared" si="14"/>
        <v>31</v>
      </c>
      <c r="X41" s="26" t="str">
        <f t="shared" si="3"/>
        <v>#REF!</v>
      </c>
      <c r="Y41" s="26" t="str">
        <f t="shared" si="4"/>
        <v>96.43</v>
      </c>
      <c r="Z41" s="26" t="str">
        <f t="shared" si="5"/>
        <v>88.57</v>
      </c>
    </row>
    <row r="42" ht="14.25" customHeight="1">
      <c r="A42" s="27">
        <v>35.0</v>
      </c>
      <c r="B42" s="28" t="s">
        <v>51</v>
      </c>
      <c r="C42" s="29">
        <v>7.0</v>
      </c>
      <c r="D42" s="29">
        <v>8.0</v>
      </c>
      <c r="E42" s="29">
        <v>4.0</v>
      </c>
      <c r="F42" s="30">
        <v>7.0</v>
      </c>
      <c r="G42" s="30">
        <v>5.0</v>
      </c>
      <c r="H42" s="30">
        <v>5.0</v>
      </c>
      <c r="I42" s="32">
        <v>7.0</v>
      </c>
      <c r="J42" s="32">
        <v>4.0</v>
      </c>
      <c r="K42" s="32">
        <v>6.0</v>
      </c>
      <c r="L42" s="33">
        <v>7.0</v>
      </c>
      <c r="M42" s="33">
        <v>4.0</v>
      </c>
      <c r="N42" s="33">
        <v>4.0</v>
      </c>
      <c r="O42" s="29">
        <v>7.0</v>
      </c>
      <c r="P42" s="30">
        <v>5.0</v>
      </c>
      <c r="Q42" s="30">
        <v>5.0</v>
      </c>
      <c r="R42" s="36">
        <v>5.0</v>
      </c>
      <c r="S42" s="36"/>
      <c r="T42" s="36">
        <v>8.0</v>
      </c>
      <c r="U42" s="37" t="str">
        <f t="shared" ref="U42:V42" si="15">(C42+F42+I42+L42+O42+R42)</f>
        <v>40</v>
      </c>
      <c r="V42" s="37" t="str">
        <f t="shared" si="15"/>
        <v>26</v>
      </c>
      <c r="W42" s="37" t="str">
        <f t="shared" si="14"/>
        <v>32</v>
      </c>
      <c r="X42" s="26" t="str">
        <f t="shared" si="3"/>
        <v>95.24</v>
      </c>
      <c r="Y42" s="26" t="str">
        <f t="shared" si="4"/>
        <v>92.86</v>
      </c>
      <c r="Z42" s="26" t="str">
        <f t="shared" si="5"/>
        <v>91.43</v>
      </c>
    </row>
    <row r="43" ht="14.25" customHeight="1">
      <c r="A43" s="27">
        <v>36.0</v>
      </c>
      <c r="B43" s="28" t="s">
        <v>52</v>
      </c>
      <c r="C43" s="29">
        <v>6.0</v>
      </c>
      <c r="D43" s="29">
        <v>8.0</v>
      </c>
      <c r="E43" s="29">
        <v>4.0</v>
      </c>
      <c r="F43" s="30">
        <v>8.0</v>
      </c>
      <c r="G43" s="30">
        <v>5.0</v>
      </c>
      <c r="H43" s="30">
        <v>6.0</v>
      </c>
      <c r="I43" s="32">
        <v>7.0</v>
      </c>
      <c r="J43" s="32">
        <v>4.0</v>
      </c>
      <c r="K43" s="32">
        <v>7.0</v>
      </c>
      <c r="L43" s="33">
        <v>7.0</v>
      </c>
      <c r="M43" s="33">
        <v>6.0</v>
      </c>
      <c r="N43" s="33">
        <v>4.0</v>
      </c>
      <c r="O43" s="29">
        <v>6.0</v>
      </c>
      <c r="P43" s="30">
        <v>5.0</v>
      </c>
      <c r="Q43" s="30">
        <v>6.0</v>
      </c>
      <c r="R43" s="36">
        <v>5.0</v>
      </c>
      <c r="S43" s="36"/>
      <c r="T43" s="36">
        <v>8.0</v>
      </c>
      <c r="U43" s="37" t="str">
        <f t="shared" ref="U43:V43" si="16">(C43+F43+I43+L43+O43+R43)</f>
        <v>39</v>
      </c>
      <c r="V43" s="37" t="str">
        <f t="shared" si="16"/>
        <v>28</v>
      </c>
      <c r="W43" s="37" t="str">
        <f t="shared" si="14"/>
        <v>35</v>
      </c>
      <c r="X43" s="26" t="str">
        <f t="shared" si="3"/>
        <v>92.86</v>
      </c>
      <c r="Y43" s="26" t="str">
        <f t="shared" si="4"/>
        <v>100.00</v>
      </c>
      <c r="Z43" s="26" t="str">
        <f t="shared" si="5"/>
        <v>100.00</v>
      </c>
    </row>
    <row r="44" ht="14.25" customHeight="1">
      <c r="A44" s="27">
        <v>37.0</v>
      </c>
      <c r="B44" s="28" t="s">
        <v>53</v>
      </c>
      <c r="C44" s="48">
        <v>7.0</v>
      </c>
      <c r="D44" s="48">
        <v>8.0</v>
      </c>
      <c r="E44" s="48">
        <v>4.0</v>
      </c>
      <c r="F44" s="49">
        <v>8.0</v>
      </c>
      <c r="G44" s="49">
        <v>5.0</v>
      </c>
      <c r="H44" s="50">
        <v>4.0</v>
      </c>
      <c r="I44" s="32">
        <v>7.0</v>
      </c>
      <c r="J44" s="32">
        <v>4.0</v>
      </c>
      <c r="K44" s="32">
        <v>7.0</v>
      </c>
      <c r="L44" s="52">
        <v>7.0</v>
      </c>
      <c r="M44" s="52">
        <v>6.0</v>
      </c>
      <c r="N44" s="52">
        <v>4.0</v>
      </c>
      <c r="O44" s="48">
        <v>7.0</v>
      </c>
      <c r="P44" s="49">
        <v>5.0</v>
      </c>
      <c r="Q44" s="50">
        <v>4.0</v>
      </c>
      <c r="R44" s="55">
        <v>4.0</v>
      </c>
      <c r="S44" s="36"/>
      <c r="T44" s="36">
        <v>8.0</v>
      </c>
      <c r="U44" s="37" t="str">
        <f t="shared" ref="U44:V44" si="17">(C44+F44+I44+L44+O44+R44)</f>
        <v>40</v>
      </c>
      <c r="V44" s="37" t="str">
        <f t="shared" si="17"/>
        <v>28</v>
      </c>
      <c r="W44" s="37" t="str">
        <f t="shared" si="14"/>
        <v>30</v>
      </c>
      <c r="X44" s="26" t="str">
        <f t="shared" si="3"/>
        <v>95.24</v>
      </c>
      <c r="Y44" s="26" t="str">
        <f t="shared" si="4"/>
        <v>100.00</v>
      </c>
      <c r="Z44" s="26" t="str">
        <f t="shared" si="5"/>
        <v>85.71</v>
      </c>
    </row>
    <row r="45" ht="14.25" customHeight="1">
      <c r="A45" s="27">
        <v>38.0</v>
      </c>
      <c r="B45" s="28" t="s">
        <v>54</v>
      </c>
      <c r="C45" s="29">
        <v>7.0</v>
      </c>
      <c r="D45" s="29">
        <v>8.0</v>
      </c>
      <c r="E45" s="29">
        <v>4.0</v>
      </c>
      <c r="F45" s="30">
        <v>8.0</v>
      </c>
      <c r="G45" s="30">
        <v>5.0</v>
      </c>
      <c r="H45" s="30">
        <v>4.0</v>
      </c>
      <c r="I45" s="32">
        <v>7.0</v>
      </c>
      <c r="J45" s="32">
        <v>4.0</v>
      </c>
      <c r="K45" s="32">
        <v>7.0</v>
      </c>
      <c r="L45" s="33">
        <v>7.0</v>
      </c>
      <c r="M45" s="33">
        <v>6.0</v>
      </c>
      <c r="N45" s="33">
        <v>3.0</v>
      </c>
      <c r="O45" s="29">
        <v>7.0</v>
      </c>
      <c r="P45" s="30">
        <v>5.0</v>
      </c>
      <c r="Q45" s="30">
        <v>4.0</v>
      </c>
      <c r="R45" s="36">
        <v>4.0</v>
      </c>
      <c r="S45" s="36"/>
      <c r="T45" s="55">
        <v>7.0</v>
      </c>
      <c r="U45" s="37" t="str">
        <f t="shared" ref="U45:V45" si="18">(C45+F45+I45+L45+O45+R45)</f>
        <v>40</v>
      </c>
      <c r="V45" s="37" t="str">
        <f t="shared" si="18"/>
        <v>28</v>
      </c>
      <c r="W45" s="37" t="str">
        <f t="shared" si="14"/>
        <v>29</v>
      </c>
      <c r="X45" s="26" t="str">
        <f t="shared" si="3"/>
        <v>95.24</v>
      </c>
      <c r="Y45" s="26" t="str">
        <f t="shared" si="4"/>
        <v>100.00</v>
      </c>
      <c r="Z45" s="26" t="str">
        <f t="shared" si="5"/>
        <v>82.86</v>
      </c>
    </row>
    <row r="46" ht="14.25" customHeight="1">
      <c r="A46" s="27">
        <v>39.0</v>
      </c>
      <c r="B46" s="28" t="s">
        <v>55</v>
      </c>
      <c r="C46" s="29">
        <v>7.0</v>
      </c>
      <c r="D46" s="29">
        <v>8.0</v>
      </c>
      <c r="E46" s="29">
        <v>3.0</v>
      </c>
      <c r="F46" s="30">
        <v>7.0</v>
      </c>
      <c r="G46" s="30">
        <v>5.0</v>
      </c>
      <c r="H46" s="30">
        <v>4.0</v>
      </c>
      <c r="I46" s="32">
        <v>7.0</v>
      </c>
      <c r="J46" s="32">
        <v>3.0</v>
      </c>
      <c r="K46" s="32">
        <v>7.0</v>
      </c>
      <c r="L46" s="33">
        <v>7.0</v>
      </c>
      <c r="M46" s="33">
        <v>6.0</v>
      </c>
      <c r="N46" s="33">
        <v>3.0</v>
      </c>
      <c r="O46" s="29">
        <v>7.0</v>
      </c>
      <c r="P46" s="30">
        <v>5.0</v>
      </c>
      <c r="Q46" s="30">
        <v>4.0</v>
      </c>
      <c r="R46" s="36">
        <v>3.0</v>
      </c>
      <c r="S46" s="36"/>
      <c r="T46" s="36">
        <v>7.0</v>
      </c>
      <c r="U46" s="37" t="str">
        <f t="shared" ref="U46:V46" si="19">(C46+F46+I46+L46+O46+R46)</f>
        <v>38</v>
      </c>
      <c r="V46" s="37" t="str">
        <f t="shared" si="19"/>
        <v>27</v>
      </c>
      <c r="W46" s="37" t="str">
        <f t="shared" si="14"/>
        <v>29</v>
      </c>
      <c r="X46" s="26" t="str">
        <f t="shared" si="3"/>
        <v>90.48</v>
      </c>
      <c r="Y46" s="26" t="str">
        <f t="shared" si="4"/>
        <v>96.43</v>
      </c>
      <c r="Z46" s="26" t="str">
        <f t="shared" si="5"/>
        <v>82.86</v>
      </c>
    </row>
    <row r="47" ht="14.25" customHeight="1">
      <c r="A47" s="27">
        <v>40.0</v>
      </c>
      <c r="B47" s="28" t="s">
        <v>56</v>
      </c>
      <c r="C47" s="56">
        <v>7.0</v>
      </c>
      <c r="D47" s="56">
        <v>8.0</v>
      </c>
      <c r="E47" s="56">
        <v>4.0</v>
      </c>
      <c r="F47" s="57">
        <v>8.0</v>
      </c>
      <c r="G47" s="57">
        <v>5.0</v>
      </c>
      <c r="H47" s="57">
        <v>4.0</v>
      </c>
      <c r="I47" s="32">
        <v>7.0</v>
      </c>
      <c r="J47" s="58">
        <v>4.0</v>
      </c>
      <c r="K47" s="32">
        <v>7.0</v>
      </c>
      <c r="L47" s="33">
        <v>6.0</v>
      </c>
      <c r="M47" s="33">
        <v>6.0</v>
      </c>
      <c r="N47" s="33">
        <v>4.0</v>
      </c>
      <c r="O47" s="56">
        <v>7.0</v>
      </c>
      <c r="P47" s="57">
        <v>5.0</v>
      </c>
      <c r="Q47" s="57">
        <v>4.0</v>
      </c>
      <c r="R47" s="61">
        <v>3.0</v>
      </c>
      <c r="S47" s="36"/>
      <c r="T47" s="36">
        <v>8.0</v>
      </c>
      <c r="U47" s="37" t="str">
        <f t="shared" ref="U47:V47" si="20">(C47+F47+I47+L47+O47+R47)</f>
        <v>38</v>
      </c>
      <c r="V47" s="37" t="str">
        <f t="shared" si="20"/>
        <v>28</v>
      </c>
      <c r="W47" s="37" t="str">
        <f t="shared" si="14"/>
        <v>31</v>
      </c>
      <c r="X47" s="26" t="str">
        <f t="shared" si="3"/>
        <v>90.48</v>
      </c>
      <c r="Y47" s="26" t="str">
        <f t="shared" si="4"/>
        <v>100.00</v>
      </c>
      <c r="Z47" s="26" t="str">
        <f t="shared" si="5"/>
        <v>88.57</v>
      </c>
    </row>
    <row r="48" ht="14.25" customHeight="1">
      <c r="A48" s="69"/>
      <c r="B48" s="25" t="s">
        <v>57</v>
      </c>
      <c r="C48" s="67"/>
      <c r="D48" s="67"/>
      <c r="E48" s="67"/>
      <c r="F48" s="67">
        <v>9.0</v>
      </c>
      <c r="G48" s="67">
        <v>6.0</v>
      </c>
      <c r="H48" s="67">
        <v>6.0</v>
      </c>
      <c r="I48" s="67">
        <v>7.0</v>
      </c>
      <c r="J48" s="67">
        <v>4.0</v>
      </c>
      <c r="K48" s="25">
        <v>7.0</v>
      </c>
      <c r="L48" s="25">
        <v>7.0</v>
      </c>
      <c r="M48" s="25">
        <v>8.0</v>
      </c>
      <c r="N48" s="25">
        <v>4.0</v>
      </c>
      <c r="O48" s="67"/>
      <c r="P48" s="67"/>
      <c r="Q48" s="67"/>
      <c r="R48" s="67">
        <v>5.0</v>
      </c>
      <c r="S48" s="25">
        <v>0.0</v>
      </c>
      <c r="T48" s="61">
        <v>8.0</v>
      </c>
      <c r="U48" s="25"/>
      <c r="V48" s="25"/>
      <c r="W48" s="25"/>
      <c r="X48" s="26" t="str">
        <f t="shared" si="3"/>
        <v>0.00</v>
      </c>
      <c r="Y48" s="26" t="str">
        <f t="shared" si="4"/>
        <v>0.00</v>
      </c>
      <c r="Z48" s="26" t="str">
        <f t="shared" si="5"/>
        <v>0.00</v>
      </c>
    </row>
    <row r="49" ht="14.25" customHeight="1">
      <c r="A49" s="27">
        <v>41.0</v>
      </c>
      <c r="B49" s="28" t="s">
        <v>58</v>
      </c>
      <c r="C49" s="56">
        <v>7.0</v>
      </c>
      <c r="D49" s="56">
        <v>8.0</v>
      </c>
      <c r="E49" s="56">
        <v>4.0</v>
      </c>
      <c r="F49" s="57">
        <v>8.0</v>
      </c>
      <c r="G49" s="57">
        <v>6.0</v>
      </c>
      <c r="H49" s="57">
        <v>6.0</v>
      </c>
      <c r="I49" s="58">
        <v>6.0</v>
      </c>
      <c r="J49" s="58">
        <v>3.0</v>
      </c>
      <c r="K49" s="32">
        <v>7.0</v>
      </c>
      <c r="L49" s="33">
        <v>7.0</v>
      </c>
      <c r="M49" s="33">
        <v>6.0</v>
      </c>
      <c r="N49" s="33">
        <v>4.0</v>
      </c>
      <c r="O49" s="56">
        <v>7.0</v>
      </c>
      <c r="P49" s="57">
        <v>6.0</v>
      </c>
      <c r="Q49" s="57">
        <v>6.0</v>
      </c>
      <c r="R49" s="61">
        <v>4.0</v>
      </c>
      <c r="S49" s="36"/>
      <c r="T49" s="61">
        <v>8.0</v>
      </c>
      <c r="U49" s="37" t="str">
        <f t="shared" ref="U49:W49" si="21">(C49+F49+I49+L49+O49+R49)</f>
        <v>39</v>
      </c>
      <c r="V49" s="37" t="str">
        <f t="shared" si="21"/>
        <v>29</v>
      </c>
      <c r="W49" s="37" t="str">
        <f t="shared" si="21"/>
        <v>35</v>
      </c>
      <c r="X49" s="26" t="str">
        <f t="shared" si="3"/>
        <v>92.86</v>
      </c>
      <c r="Y49" s="26" t="str">
        <f t="shared" si="4"/>
        <v>103.57</v>
      </c>
      <c r="Z49" s="26" t="str">
        <f t="shared" si="5"/>
        <v>100.00</v>
      </c>
    </row>
    <row r="50" ht="14.25" customHeight="1">
      <c r="A50" s="27">
        <v>42.0</v>
      </c>
      <c r="B50" s="28" t="s">
        <v>59</v>
      </c>
      <c r="C50" s="56">
        <v>7.0</v>
      </c>
      <c r="D50" s="56">
        <v>8.0</v>
      </c>
      <c r="E50" s="56">
        <v>4.0</v>
      </c>
      <c r="F50" s="57">
        <v>8.0</v>
      </c>
      <c r="G50" s="57">
        <v>5.0</v>
      </c>
      <c r="H50" s="57">
        <v>6.0</v>
      </c>
      <c r="I50" s="58">
        <v>7.0</v>
      </c>
      <c r="J50" s="58">
        <v>4.0</v>
      </c>
      <c r="K50" s="32">
        <v>7.0</v>
      </c>
      <c r="L50" s="33">
        <v>7.0</v>
      </c>
      <c r="M50" s="33">
        <v>6.0</v>
      </c>
      <c r="N50" s="33">
        <v>4.0</v>
      </c>
      <c r="O50" s="56">
        <v>7.0</v>
      </c>
      <c r="P50" s="57">
        <v>5.0</v>
      </c>
      <c r="Q50" s="57">
        <v>6.0</v>
      </c>
      <c r="R50" s="61">
        <v>5.0</v>
      </c>
      <c r="S50" s="36"/>
      <c r="T50" s="61">
        <v>8.0</v>
      </c>
      <c r="U50" s="37" t="str">
        <f t="shared" ref="U50:W50" si="22">(C50+F50+I50+L50+O50+R50)</f>
        <v>41</v>
      </c>
      <c r="V50" s="37" t="str">
        <f t="shared" si="22"/>
        <v>28</v>
      </c>
      <c r="W50" s="37" t="str">
        <f t="shared" si="22"/>
        <v>35</v>
      </c>
      <c r="X50" s="26" t="str">
        <f t="shared" si="3"/>
        <v>97.62</v>
      </c>
      <c r="Y50" s="26" t="str">
        <f t="shared" si="4"/>
        <v>100.00</v>
      </c>
      <c r="Z50" s="26" t="str">
        <f t="shared" si="5"/>
        <v>100.00</v>
      </c>
    </row>
    <row r="51" ht="14.25" customHeight="1">
      <c r="A51" s="27">
        <v>43.0</v>
      </c>
      <c r="B51" s="28" t="s">
        <v>60</v>
      </c>
      <c r="C51" s="56">
        <v>6.0</v>
      </c>
      <c r="D51" s="56">
        <v>8.0</v>
      </c>
      <c r="E51" s="56">
        <v>4.0</v>
      </c>
      <c r="F51" s="57">
        <v>7.0</v>
      </c>
      <c r="G51" s="57">
        <v>4.0</v>
      </c>
      <c r="H51" s="57">
        <v>6.0</v>
      </c>
      <c r="I51" s="58">
        <v>6.0</v>
      </c>
      <c r="J51" s="58">
        <v>4.0</v>
      </c>
      <c r="K51" s="32">
        <v>6.0</v>
      </c>
      <c r="L51" s="33">
        <v>7.0</v>
      </c>
      <c r="M51" s="33">
        <v>6.0</v>
      </c>
      <c r="N51" s="33">
        <v>4.0</v>
      </c>
      <c r="O51" s="56">
        <v>6.0</v>
      </c>
      <c r="P51" s="57">
        <v>4.0</v>
      </c>
      <c r="Q51" s="57">
        <v>6.0</v>
      </c>
      <c r="R51" s="61">
        <v>5.0</v>
      </c>
      <c r="S51" s="36"/>
      <c r="T51" s="61">
        <v>7.0</v>
      </c>
      <c r="U51" s="37" t="str">
        <f t="shared" ref="U51:W51" si="23">(C51+F51+I51+L51+O51+R51)</f>
        <v>37</v>
      </c>
      <c r="V51" s="37" t="str">
        <f t="shared" si="23"/>
        <v>26</v>
      </c>
      <c r="W51" s="37" t="str">
        <f t="shared" si="23"/>
        <v>33</v>
      </c>
      <c r="X51" s="26" t="str">
        <f t="shared" si="3"/>
        <v>88.10</v>
      </c>
      <c r="Y51" s="26" t="str">
        <f t="shared" si="4"/>
        <v>92.86</v>
      </c>
      <c r="Z51" s="26" t="str">
        <f t="shared" si="5"/>
        <v>94.29</v>
      </c>
    </row>
    <row r="52" ht="14.25" customHeight="1">
      <c r="A52" s="27">
        <v>44.0</v>
      </c>
      <c r="B52" s="28" t="s">
        <v>61</v>
      </c>
      <c r="C52" s="56">
        <v>6.0</v>
      </c>
      <c r="D52" s="56">
        <v>6.0</v>
      </c>
      <c r="E52" s="56">
        <v>3.0</v>
      </c>
      <c r="F52" s="57">
        <v>6.0</v>
      </c>
      <c r="G52" s="57">
        <v>5.0</v>
      </c>
      <c r="H52" s="57">
        <v>3.0</v>
      </c>
      <c r="I52" s="58">
        <v>5.0</v>
      </c>
      <c r="J52" s="58">
        <v>3.0</v>
      </c>
      <c r="K52" s="32">
        <v>5.0</v>
      </c>
      <c r="L52" s="33">
        <v>5.0</v>
      </c>
      <c r="M52" s="33">
        <v>4.0</v>
      </c>
      <c r="N52" s="33">
        <v>3.0</v>
      </c>
      <c r="O52" s="56">
        <v>6.0</v>
      </c>
      <c r="P52" s="57">
        <v>5.0</v>
      </c>
      <c r="Q52" s="57">
        <v>3.0</v>
      </c>
      <c r="R52" s="61">
        <v>3.0</v>
      </c>
      <c r="S52" s="36"/>
      <c r="T52" s="61">
        <v>6.0</v>
      </c>
      <c r="U52" s="37" t="str">
        <f t="shared" ref="U52:W52" si="24">(C52+F52+I52+L52+O52+R52)</f>
        <v>31</v>
      </c>
      <c r="V52" s="37" t="str">
        <f t="shared" si="24"/>
        <v>23</v>
      </c>
      <c r="W52" s="37" t="str">
        <f t="shared" si="24"/>
        <v>23</v>
      </c>
      <c r="X52" s="26" t="str">
        <f t="shared" si="3"/>
        <v>73.81</v>
      </c>
      <c r="Y52" s="26" t="str">
        <f t="shared" si="4"/>
        <v>82.14</v>
      </c>
      <c r="Z52" s="26" t="str">
        <f t="shared" si="5"/>
        <v>65.71</v>
      </c>
    </row>
    <row r="53" ht="14.25" customHeight="1">
      <c r="A53" s="27">
        <v>45.0</v>
      </c>
      <c r="B53" s="28" t="s">
        <v>62</v>
      </c>
      <c r="C53" s="56">
        <v>5.0</v>
      </c>
      <c r="D53" s="56">
        <v>6.0</v>
      </c>
      <c r="E53" s="56">
        <v>3.0</v>
      </c>
      <c r="F53" s="57">
        <v>6.0</v>
      </c>
      <c r="G53" s="57">
        <v>3.0</v>
      </c>
      <c r="H53" s="57">
        <v>3.0</v>
      </c>
      <c r="I53" s="58">
        <v>3.0</v>
      </c>
      <c r="J53" s="58">
        <v>3.0</v>
      </c>
      <c r="K53" s="32">
        <v>4.0</v>
      </c>
      <c r="L53" s="33">
        <v>5.0</v>
      </c>
      <c r="M53" s="33">
        <v>4.0</v>
      </c>
      <c r="N53" s="33">
        <v>2.0</v>
      </c>
      <c r="O53" s="56">
        <v>5.0</v>
      </c>
      <c r="P53" s="57">
        <v>3.0</v>
      </c>
      <c r="Q53" s="57">
        <v>3.0</v>
      </c>
      <c r="R53" s="61">
        <v>3.0</v>
      </c>
      <c r="S53" s="36"/>
      <c r="T53" s="61">
        <v>5.0</v>
      </c>
      <c r="U53" s="37" t="str">
        <f t="shared" ref="U53:W53" si="25">(C53+F53+I53+L53+O53+R53)</f>
        <v>27</v>
      </c>
      <c r="V53" s="37" t="str">
        <f t="shared" si="25"/>
        <v>19</v>
      </c>
      <c r="W53" s="37" t="str">
        <f t="shared" si="25"/>
        <v>20</v>
      </c>
      <c r="X53" s="26" t="str">
        <f t="shared" si="3"/>
        <v>64.29</v>
      </c>
      <c r="Y53" s="26" t="str">
        <f t="shared" si="4"/>
        <v>67.86</v>
      </c>
      <c r="Z53" s="26" t="str">
        <f t="shared" si="5"/>
        <v>57.14</v>
      </c>
    </row>
    <row r="54" ht="14.25" customHeight="1">
      <c r="A54" s="27">
        <v>46.0</v>
      </c>
      <c r="B54" s="28" t="s">
        <v>63</v>
      </c>
      <c r="C54" s="56">
        <v>5.0</v>
      </c>
      <c r="D54" s="56">
        <v>7.0</v>
      </c>
      <c r="E54" s="56">
        <v>4.0</v>
      </c>
      <c r="F54" s="57">
        <v>6.0</v>
      </c>
      <c r="G54" s="57">
        <v>6.0</v>
      </c>
      <c r="H54" s="57">
        <v>1.0</v>
      </c>
      <c r="I54" s="58">
        <v>5.0</v>
      </c>
      <c r="J54" s="58">
        <v>3.0</v>
      </c>
      <c r="K54" s="32">
        <v>4.0</v>
      </c>
      <c r="L54" s="33">
        <v>6.0</v>
      </c>
      <c r="M54" s="33">
        <v>2.0</v>
      </c>
      <c r="N54" s="33">
        <v>3.0</v>
      </c>
      <c r="O54" s="56">
        <v>5.0</v>
      </c>
      <c r="P54" s="57">
        <v>6.0</v>
      </c>
      <c r="Q54" s="57">
        <v>1.0</v>
      </c>
      <c r="R54" s="61">
        <v>3.0</v>
      </c>
      <c r="S54" s="61"/>
      <c r="T54" s="61">
        <v>6.0</v>
      </c>
      <c r="U54" s="37" t="str">
        <f t="shared" ref="U54:W54" si="26">(C54+F54+I54+L54+O54+R54)</f>
        <v>30</v>
      </c>
      <c r="V54" s="37" t="str">
        <f t="shared" si="26"/>
        <v>24</v>
      </c>
      <c r="W54" s="37" t="str">
        <f t="shared" si="26"/>
        <v>19</v>
      </c>
      <c r="X54" s="26" t="str">
        <f t="shared" si="3"/>
        <v>71.43</v>
      </c>
      <c r="Y54" s="26" t="str">
        <f t="shared" si="4"/>
        <v>85.71</v>
      </c>
      <c r="Z54" s="26" t="str">
        <f t="shared" si="5"/>
        <v>54.29</v>
      </c>
    </row>
    <row r="55" ht="14.25" customHeight="1">
      <c r="A55" s="27">
        <v>47.0</v>
      </c>
      <c r="B55" s="28" t="s">
        <v>64</v>
      </c>
      <c r="C55" s="56">
        <v>7.0</v>
      </c>
      <c r="D55" s="56">
        <v>8.0</v>
      </c>
      <c r="E55" s="56">
        <v>4.0</v>
      </c>
      <c r="F55" s="57">
        <v>8.0</v>
      </c>
      <c r="G55" s="57">
        <v>6.0</v>
      </c>
      <c r="H55" s="57">
        <v>4.0</v>
      </c>
      <c r="I55" s="58">
        <v>7.0</v>
      </c>
      <c r="J55" s="58">
        <v>4.0</v>
      </c>
      <c r="K55" s="32">
        <v>7.0</v>
      </c>
      <c r="L55" s="33">
        <v>7.0</v>
      </c>
      <c r="M55" s="33">
        <v>6.0</v>
      </c>
      <c r="N55" s="33">
        <v>4.0</v>
      </c>
      <c r="O55" s="56">
        <v>7.0</v>
      </c>
      <c r="P55" s="57">
        <v>6.0</v>
      </c>
      <c r="Q55" s="57">
        <v>4.0</v>
      </c>
      <c r="R55" s="61">
        <v>4.0</v>
      </c>
      <c r="S55" s="61"/>
      <c r="T55" s="61">
        <v>8.0</v>
      </c>
      <c r="U55" s="37" t="str">
        <f t="shared" ref="U55:W55" si="27">(C55+F55+I55+L55+O55+R55)</f>
        <v>40</v>
      </c>
      <c r="V55" s="37" t="str">
        <f t="shared" si="27"/>
        <v>30</v>
      </c>
      <c r="W55" s="37" t="str">
        <f t="shared" si="27"/>
        <v>31</v>
      </c>
      <c r="X55" s="26" t="str">
        <f t="shared" si="3"/>
        <v>95.24</v>
      </c>
      <c r="Y55" s="26" t="str">
        <f t="shared" si="4"/>
        <v>107.14</v>
      </c>
      <c r="Z55" s="26" t="str">
        <f t="shared" si="5"/>
        <v>88.57</v>
      </c>
    </row>
    <row r="56" ht="14.25" customHeight="1">
      <c r="A56" s="27">
        <v>48.0</v>
      </c>
      <c r="B56" s="28" t="s">
        <v>65</v>
      </c>
      <c r="C56" s="56">
        <v>7.0</v>
      </c>
      <c r="D56" s="56">
        <v>8.0</v>
      </c>
      <c r="E56" s="56">
        <v>4.0</v>
      </c>
      <c r="F56" s="57">
        <v>8.0</v>
      </c>
      <c r="G56" s="57">
        <v>6.0</v>
      </c>
      <c r="H56" s="57">
        <v>4.0</v>
      </c>
      <c r="I56" s="58">
        <v>7.0</v>
      </c>
      <c r="J56" s="58">
        <v>4.0</v>
      </c>
      <c r="K56" s="32">
        <v>7.0</v>
      </c>
      <c r="L56" s="33">
        <v>7.0</v>
      </c>
      <c r="M56" s="33">
        <v>6.0</v>
      </c>
      <c r="N56" s="33">
        <v>4.0</v>
      </c>
      <c r="O56" s="56">
        <v>7.0</v>
      </c>
      <c r="P56" s="57">
        <v>6.0</v>
      </c>
      <c r="Q56" s="57">
        <v>4.0</v>
      </c>
      <c r="R56" s="61">
        <v>4.0</v>
      </c>
      <c r="S56" s="61"/>
      <c r="T56" s="61">
        <v>8.0</v>
      </c>
      <c r="U56" s="37" t="str">
        <f t="shared" ref="U56:W56" si="28">(C56+F56+I56+L56+O56+R56)</f>
        <v>40</v>
      </c>
      <c r="V56" s="37" t="str">
        <f t="shared" si="28"/>
        <v>30</v>
      </c>
      <c r="W56" s="37" t="str">
        <f t="shared" si="28"/>
        <v>31</v>
      </c>
      <c r="X56" s="26" t="str">
        <f t="shared" si="3"/>
        <v>95.24</v>
      </c>
      <c r="Y56" s="26" t="str">
        <f t="shared" si="4"/>
        <v>107.14</v>
      </c>
      <c r="Z56" s="26" t="str">
        <f t="shared" si="5"/>
        <v>88.57</v>
      </c>
    </row>
    <row r="57" ht="14.25" customHeight="1">
      <c r="A57" s="27">
        <v>49.0</v>
      </c>
      <c r="B57" s="28" t="s">
        <v>66</v>
      </c>
      <c r="C57" s="56">
        <v>7.0</v>
      </c>
      <c r="D57" s="56">
        <v>8.0</v>
      </c>
      <c r="E57" s="56">
        <v>4.0</v>
      </c>
      <c r="F57" s="57">
        <v>7.0</v>
      </c>
      <c r="G57" s="57">
        <v>6.0</v>
      </c>
      <c r="H57" s="57">
        <v>3.0</v>
      </c>
      <c r="I57" s="58">
        <v>7.0</v>
      </c>
      <c r="J57" s="58">
        <v>4.0</v>
      </c>
      <c r="K57" s="32">
        <v>6.0</v>
      </c>
      <c r="L57" s="33">
        <v>7.0</v>
      </c>
      <c r="M57" s="33">
        <v>4.0</v>
      </c>
      <c r="N57" s="33">
        <v>4.0</v>
      </c>
      <c r="O57" s="56">
        <v>7.0</v>
      </c>
      <c r="P57" s="57">
        <v>6.0</v>
      </c>
      <c r="Q57" s="57">
        <v>3.0</v>
      </c>
      <c r="R57" s="61">
        <v>4.0</v>
      </c>
      <c r="S57" s="61"/>
      <c r="T57" s="61">
        <v>8.0</v>
      </c>
      <c r="U57" s="37" t="str">
        <f t="shared" ref="U57:W57" si="29">(C57+F57+I57+L57+O57+R57)</f>
        <v>39</v>
      </c>
      <c r="V57" s="37" t="str">
        <f t="shared" si="29"/>
        <v>28</v>
      </c>
      <c r="W57" s="37" t="str">
        <f t="shared" si="29"/>
        <v>28</v>
      </c>
      <c r="X57" s="26" t="str">
        <f t="shared" si="3"/>
        <v>92.86</v>
      </c>
      <c r="Y57" s="26" t="str">
        <f t="shared" si="4"/>
        <v>100.00</v>
      </c>
      <c r="Z57" s="26" t="str">
        <f t="shared" si="5"/>
        <v>80.00</v>
      </c>
    </row>
    <row r="58" ht="14.25" customHeight="1">
      <c r="A58" s="27">
        <v>50.0</v>
      </c>
      <c r="B58" s="28" t="s">
        <v>67</v>
      </c>
      <c r="C58" s="56">
        <v>7.0</v>
      </c>
      <c r="D58" s="56">
        <v>8.0</v>
      </c>
      <c r="E58" s="56">
        <v>3.0</v>
      </c>
      <c r="F58" s="57">
        <v>8.0</v>
      </c>
      <c r="G58" s="57">
        <v>6.0</v>
      </c>
      <c r="H58" s="57">
        <v>6.0</v>
      </c>
      <c r="I58" s="58">
        <v>7.0</v>
      </c>
      <c r="J58" s="58">
        <v>4.0</v>
      </c>
      <c r="K58" s="32">
        <v>7.0</v>
      </c>
      <c r="L58" s="33">
        <v>7.0</v>
      </c>
      <c r="M58" s="33">
        <v>6.0</v>
      </c>
      <c r="N58" s="33">
        <v>4.0</v>
      </c>
      <c r="O58" s="56">
        <v>7.0</v>
      </c>
      <c r="P58" s="57">
        <v>6.0</v>
      </c>
      <c r="Q58" s="57">
        <v>6.0</v>
      </c>
      <c r="R58" s="61">
        <v>5.0</v>
      </c>
      <c r="S58" s="61"/>
      <c r="T58" s="61">
        <v>8.0</v>
      </c>
      <c r="U58" s="37" t="str">
        <f t="shared" ref="U58:W58" si="30">(C58+F58+I58+L58+O58+R58)</f>
        <v>41</v>
      </c>
      <c r="V58" s="37" t="str">
        <f t="shared" si="30"/>
        <v>30</v>
      </c>
      <c r="W58" s="37" t="str">
        <f t="shared" si="30"/>
        <v>34</v>
      </c>
      <c r="X58" s="26" t="str">
        <f t="shared" si="3"/>
        <v>97.62</v>
      </c>
      <c r="Y58" s="26" t="str">
        <f t="shared" si="4"/>
        <v>107.14</v>
      </c>
      <c r="Z58" s="26" t="str">
        <f t="shared" si="5"/>
        <v>97.14</v>
      </c>
    </row>
    <row r="59" ht="14.25" customHeight="1">
      <c r="A59" s="27">
        <v>51.0</v>
      </c>
      <c r="B59" s="28" t="s">
        <v>68</v>
      </c>
      <c r="C59" s="56">
        <v>7.0</v>
      </c>
      <c r="D59" s="56">
        <v>7.0</v>
      </c>
      <c r="E59" s="56">
        <v>4.0</v>
      </c>
      <c r="F59" s="57">
        <v>7.0</v>
      </c>
      <c r="G59" s="57">
        <v>6.0</v>
      </c>
      <c r="H59" s="57">
        <v>4.0</v>
      </c>
      <c r="I59" s="58">
        <v>7.0</v>
      </c>
      <c r="J59" s="58">
        <v>4.0</v>
      </c>
      <c r="K59" s="32">
        <v>7.0</v>
      </c>
      <c r="L59" s="33">
        <v>6.0</v>
      </c>
      <c r="M59" s="33">
        <v>6.0</v>
      </c>
      <c r="N59" s="33">
        <v>4.0</v>
      </c>
      <c r="O59" s="56">
        <v>7.0</v>
      </c>
      <c r="P59" s="57">
        <v>6.0</v>
      </c>
      <c r="Q59" s="57">
        <v>4.0</v>
      </c>
      <c r="R59" s="61">
        <v>3.0</v>
      </c>
      <c r="S59" s="61"/>
      <c r="T59" s="61">
        <v>8.0</v>
      </c>
      <c r="U59" s="37" t="str">
        <f t="shared" ref="U59:W59" si="31">(C59+F59+I59+L59+O59+R59)</f>
        <v>37</v>
      </c>
      <c r="V59" s="37" t="str">
        <f t="shared" si="31"/>
        <v>29</v>
      </c>
      <c r="W59" s="37" t="str">
        <f t="shared" si="31"/>
        <v>31</v>
      </c>
      <c r="X59" s="26" t="str">
        <f t="shared" si="3"/>
        <v>88.10</v>
      </c>
      <c r="Y59" s="26" t="str">
        <f t="shared" si="4"/>
        <v>103.57</v>
      </c>
      <c r="Z59" s="26" t="str">
        <f t="shared" si="5"/>
        <v>88.57</v>
      </c>
    </row>
    <row r="60" ht="14.25" customHeight="1">
      <c r="A60" s="27">
        <v>52.0</v>
      </c>
      <c r="B60" s="28" t="s">
        <v>69</v>
      </c>
      <c r="C60" s="56">
        <v>7.0</v>
      </c>
      <c r="D60" s="56">
        <v>8.0</v>
      </c>
      <c r="E60" s="56">
        <v>4.0</v>
      </c>
      <c r="F60" s="57">
        <v>8.0</v>
      </c>
      <c r="G60" s="57">
        <v>6.0</v>
      </c>
      <c r="H60" s="57">
        <v>6.0</v>
      </c>
      <c r="I60" s="58">
        <v>7.0</v>
      </c>
      <c r="J60" s="58">
        <v>4.0</v>
      </c>
      <c r="K60" s="32">
        <v>7.0</v>
      </c>
      <c r="L60" s="33">
        <v>7.0</v>
      </c>
      <c r="M60" s="33">
        <v>6.0</v>
      </c>
      <c r="N60" s="33">
        <v>4.0</v>
      </c>
      <c r="O60" s="56">
        <v>7.0</v>
      </c>
      <c r="P60" s="57">
        <v>6.0</v>
      </c>
      <c r="Q60" s="57">
        <v>6.0</v>
      </c>
      <c r="R60" s="61">
        <v>5.0</v>
      </c>
      <c r="S60" s="61"/>
      <c r="T60" s="61">
        <v>8.0</v>
      </c>
      <c r="U60" s="37" t="str">
        <f t="shared" ref="U60:W60" si="32">(C60+F60+I60+L60+O60+R60)</f>
        <v>41</v>
      </c>
      <c r="V60" s="37" t="str">
        <f t="shared" si="32"/>
        <v>30</v>
      </c>
      <c r="W60" s="37" t="str">
        <f t="shared" si="32"/>
        <v>35</v>
      </c>
      <c r="X60" s="26" t="str">
        <f t="shared" si="3"/>
        <v>97.62</v>
      </c>
      <c r="Y60" s="26" t="str">
        <f t="shared" si="4"/>
        <v>107.14</v>
      </c>
      <c r="Z60" s="26" t="str">
        <f t="shared" si="5"/>
        <v>100.00</v>
      </c>
    </row>
    <row r="61" ht="14.25" customHeight="1">
      <c r="A61" s="27">
        <v>53.0</v>
      </c>
      <c r="B61" s="28" t="s">
        <v>70</v>
      </c>
      <c r="C61" s="56">
        <v>5.0</v>
      </c>
      <c r="D61" s="56">
        <v>8.0</v>
      </c>
      <c r="E61" s="56">
        <v>4.0</v>
      </c>
      <c r="F61" s="57">
        <v>7.0</v>
      </c>
      <c r="G61" s="57">
        <v>6.0</v>
      </c>
      <c r="H61" s="57">
        <v>4.0</v>
      </c>
      <c r="I61" s="58">
        <v>5.0</v>
      </c>
      <c r="J61" s="58">
        <v>4.0</v>
      </c>
      <c r="K61" s="32">
        <v>7.0</v>
      </c>
      <c r="L61" s="33">
        <v>6.0</v>
      </c>
      <c r="M61" s="33">
        <v>6.0</v>
      </c>
      <c r="N61" s="33">
        <v>2.0</v>
      </c>
      <c r="O61" s="56">
        <v>5.0</v>
      </c>
      <c r="P61" s="57">
        <v>6.0</v>
      </c>
      <c r="Q61" s="57">
        <v>4.0</v>
      </c>
      <c r="R61" s="61">
        <v>4.0</v>
      </c>
      <c r="S61" s="61"/>
      <c r="T61" s="61">
        <v>6.0</v>
      </c>
      <c r="U61" s="37" t="str">
        <f t="shared" ref="U61:W61" si="33">(C61+F61+I61+L61+O61+R61)</f>
        <v>32</v>
      </c>
      <c r="V61" s="37" t="str">
        <f t="shared" si="33"/>
        <v>30</v>
      </c>
      <c r="W61" s="37" t="str">
        <f t="shared" si="33"/>
        <v>27</v>
      </c>
      <c r="X61" s="26" t="str">
        <f t="shared" si="3"/>
        <v>76.19</v>
      </c>
      <c r="Y61" s="26" t="str">
        <f t="shared" si="4"/>
        <v>107.14</v>
      </c>
      <c r="Z61" s="26" t="str">
        <f t="shared" si="5"/>
        <v>77.14</v>
      </c>
    </row>
    <row r="62" ht="14.25" customHeight="1">
      <c r="A62" s="27">
        <v>54.0</v>
      </c>
      <c r="B62" s="28" t="s">
        <v>71</v>
      </c>
      <c r="C62" s="56">
        <v>7.0</v>
      </c>
      <c r="D62" s="56">
        <v>7.0</v>
      </c>
      <c r="E62" s="56">
        <v>4.0</v>
      </c>
      <c r="F62" s="57">
        <v>8.0</v>
      </c>
      <c r="G62" s="57">
        <v>6.0</v>
      </c>
      <c r="H62" s="57">
        <v>4.0</v>
      </c>
      <c r="I62" s="58">
        <v>7.0</v>
      </c>
      <c r="J62" s="58">
        <v>3.0</v>
      </c>
      <c r="K62" s="32">
        <v>7.0</v>
      </c>
      <c r="L62" s="33">
        <v>7.0</v>
      </c>
      <c r="M62" s="33">
        <v>6.0</v>
      </c>
      <c r="N62" s="33">
        <v>4.0</v>
      </c>
      <c r="O62" s="56">
        <v>7.0</v>
      </c>
      <c r="P62" s="57">
        <v>6.0</v>
      </c>
      <c r="Q62" s="57">
        <v>4.0</v>
      </c>
      <c r="R62" s="61">
        <v>4.0</v>
      </c>
      <c r="S62" s="61"/>
      <c r="T62" s="61">
        <v>8.0</v>
      </c>
      <c r="U62" s="37" t="str">
        <f t="shared" ref="U62:W62" si="34">(C62+F62+I62+L62+O62+R62)</f>
        <v>40</v>
      </c>
      <c r="V62" s="37" t="str">
        <f t="shared" si="34"/>
        <v>28</v>
      </c>
      <c r="W62" s="37" t="str">
        <f t="shared" si="34"/>
        <v>31</v>
      </c>
      <c r="X62" s="26" t="str">
        <f t="shared" si="3"/>
        <v>95.24</v>
      </c>
      <c r="Y62" s="26" t="str">
        <f t="shared" si="4"/>
        <v>100.00</v>
      </c>
      <c r="Z62" s="26" t="str">
        <f t="shared" si="5"/>
        <v>88.57</v>
      </c>
    </row>
    <row r="63" ht="14.25" customHeight="1">
      <c r="A63" s="27">
        <v>55.0</v>
      </c>
      <c r="B63" s="28" t="s">
        <v>72</v>
      </c>
      <c r="C63" s="56">
        <v>7.0</v>
      </c>
      <c r="D63" s="56">
        <v>8.0</v>
      </c>
      <c r="E63" s="56">
        <v>4.0</v>
      </c>
      <c r="F63" s="57">
        <v>8.0</v>
      </c>
      <c r="G63" s="57">
        <v>6.0</v>
      </c>
      <c r="H63" s="57">
        <v>3.0</v>
      </c>
      <c r="I63" s="58">
        <v>7.0</v>
      </c>
      <c r="J63" s="58">
        <v>4.0</v>
      </c>
      <c r="K63" s="32">
        <v>7.0</v>
      </c>
      <c r="L63" s="33">
        <v>7.0</v>
      </c>
      <c r="M63" s="33">
        <v>6.0</v>
      </c>
      <c r="N63" s="33">
        <v>4.0</v>
      </c>
      <c r="O63" s="56">
        <v>7.0</v>
      </c>
      <c r="P63" s="57">
        <v>6.0</v>
      </c>
      <c r="Q63" s="57">
        <v>3.0</v>
      </c>
      <c r="R63" s="61">
        <v>3.0</v>
      </c>
      <c r="S63" s="61"/>
      <c r="T63" s="61">
        <v>8.0</v>
      </c>
      <c r="U63" s="37" t="str">
        <f t="shared" ref="U63:W63" si="35">(C63+F63+I63+L63+O63+R63)</f>
        <v>39</v>
      </c>
      <c r="V63" s="37" t="str">
        <f t="shared" si="35"/>
        <v>30</v>
      </c>
      <c r="W63" s="37" t="str">
        <f t="shared" si="35"/>
        <v>29</v>
      </c>
      <c r="X63" s="26" t="str">
        <f t="shared" si="3"/>
        <v>92.86</v>
      </c>
      <c r="Y63" s="26" t="str">
        <f t="shared" si="4"/>
        <v>107.14</v>
      </c>
      <c r="Z63" s="26" t="str">
        <f t="shared" si="5"/>
        <v>82.86</v>
      </c>
    </row>
    <row r="64" ht="14.25" customHeight="1">
      <c r="A64" s="27">
        <v>56.0</v>
      </c>
      <c r="B64" s="28" t="s">
        <v>73</v>
      </c>
      <c r="C64" s="56">
        <v>6.0</v>
      </c>
      <c r="D64" s="56">
        <v>8.0</v>
      </c>
      <c r="E64" s="56">
        <v>4.0</v>
      </c>
      <c r="F64" s="57">
        <v>7.0</v>
      </c>
      <c r="G64" s="57">
        <v>6.0</v>
      </c>
      <c r="H64" s="57">
        <v>2.0</v>
      </c>
      <c r="I64" s="58">
        <v>6.0</v>
      </c>
      <c r="J64" s="58">
        <v>4.0</v>
      </c>
      <c r="K64" s="32">
        <v>5.0</v>
      </c>
      <c r="L64" s="33">
        <v>7.0</v>
      </c>
      <c r="M64" s="33">
        <v>4.0</v>
      </c>
      <c r="N64" s="33">
        <v>3.0</v>
      </c>
      <c r="O64" s="56">
        <v>6.0</v>
      </c>
      <c r="P64" s="57">
        <v>6.0</v>
      </c>
      <c r="Q64" s="57">
        <v>2.0</v>
      </c>
      <c r="R64" s="61">
        <v>3.0</v>
      </c>
      <c r="S64" s="61"/>
      <c r="T64" s="61">
        <v>7.0</v>
      </c>
      <c r="U64" s="37" t="str">
        <f t="shared" ref="U64:W64" si="36">(C64+F64+I64+L64+O64+R64)</f>
        <v>35</v>
      </c>
      <c r="V64" s="37" t="str">
        <f t="shared" si="36"/>
        <v>28</v>
      </c>
      <c r="W64" s="37" t="str">
        <f t="shared" si="36"/>
        <v>23</v>
      </c>
      <c r="X64" s="26" t="str">
        <f t="shared" si="3"/>
        <v>83.33</v>
      </c>
      <c r="Y64" s="26" t="str">
        <f t="shared" si="4"/>
        <v>100.00</v>
      </c>
      <c r="Z64" s="26" t="str">
        <f t="shared" si="5"/>
        <v>65.71</v>
      </c>
    </row>
    <row r="65" ht="14.25" customHeight="1">
      <c r="A65" s="27">
        <v>57.0</v>
      </c>
      <c r="B65" s="28" t="s">
        <v>74</v>
      </c>
      <c r="C65" s="56">
        <v>7.0</v>
      </c>
      <c r="D65" s="56">
        <v>8.0</v>
      </c>
      <c r="E65" s="56">
        <v>4.0</v>
      </c>
      <c r="F65" s="57">
        <v>8.0</v>
      </c>
      <c r="G65" s="57">
        <v>5.0</v>
      </c>
      <c r="H65" s="57">
        <v>4.0</v>
      </c>
      <c r="I65" s="58">
        <v>7.0</v>
      </c>
      <c r="J65" s="58">
        <v>4.0</v>
      </c>
      <c r="K65" s="32">
        <v>7.0</v>
      </c>
      <c r="L65" s="33">
        <v>7.0</v>
      </c>
      <c r="M65" s="33">
        <v>6.0</v>
      </c>
      <c r="N65" s="33">
        <v>4.0</v>
      </c>
      <c r="O65" s="56">
        <v>7.0</v>
      </c>
      <c r="P65" s="57">
        <v>5.0</v>
      </c>
      <c r="Q65" s="57">
        <v>4.0</v>
      </c>
      <c r="R65" s="61">
        <v>4.0</v>
      </c>
      <c r="S65" s="61"/>
      <c r="T65" s="61">
        <v>8.0</v>
      </c>
      <c r="U65" s="37" t="str">
        <f t="shared" ref="U65:W65" si="37">(C65+F65+I65+L65+O65+R65)</f>
        <v>40</v>
      </c>
      <c r="V65" s="37" t="str">
        <f t="shared" si="37"/>
        <v>28</v>
      </c>
      <c r="W65" s="37" t="str">
        <f t="shared" si="37"/>
        <v>31</v>
      </c>
      <c r="X65" s="26" t="str">
        <f t="shared" si="3"/>
        <v>95.24</v>
      </c>
      <c r="Y65" s="26" t="str">
        <f t="shared" si="4"/>
        <v>100.00</v>
      </c>
      <c r="Z65" s="26" t="str">
        <f t="shared" si="5"/>
        <v>88.57</v>
      </c>
    </row>
    <row r="66" ht="14.25" customHeight="1">
      <c r="A66" s="27">
        <v>58.0</v>
      </c>
      <c r="B66" s="28" t="s">
        <v>75</v>
      </c>
      <c r="C66" s="56">
        <v>7.0</v>
      </c>
      <c r="D66" s="56">
        <v>8.0</v>
      </c>
      <c r="E66" s="56">
        <v>4.0</v>
      </c>
      <c r="F66" s="57">
        <v>8.0</v>
      </c>
      <c r="G66" s="57">
        <v>4.0</v>
      </c>
      <c r="H66" s="57">
        <v>4.0</v>
      </c>
      <c r="I66" s="58">
        <v>7.0</v>
      </c>
      <c r="J66" s="58">
        <v>4.0</v>
      </c>
      <c r="K66" s="32">
        <v>7.0</v>
      </c>
      <c r="L66" s="33">
        <v>7.0</v>
      </c>
      <c r="M66" s="33">
        <v>6.0</v>
      </c>
      <c r="N66" s="33">
        <v>4.0</v>
      </c>
      <c r="O66" s="56">
        <v>7.0</v>
      </c>
      <c r="P66" s="57">
        <v>4.0</v>
      </c>
      <c r="Q66" s="57">
        <v>4.0</v>
      </c>
      <c r="R66" s="61">
        <v>4.0</v>
      </c>
      <c r="S66" s="61"/>
      <c r="T66" s="61">
        <v>8.0</v>
      </c>
      <c r="U66" s="37" t="str">
        <f t="shared" ref="U66:W66" si="38">(C66+F66+I66+L66+O66+R66)</f>
        <v>40</v>
      </c>
      <c r="V66" s="37" t="str">
        <f t="shared" si="38"/>
        <v>26</v>
      </c>
      <c r="W66" s="37" t="str">
        <f t="shared" si="38"/>
        <v>31</v>
      </c>
      <c r="X66" s="26" t="str">
        <f t="shared" si="3"/>
        <v>95.24</v>
      </c>
      <c r="Y66" s="26" t="str">
        <f t="shared" si="4"/>
        <v>92.86</v>
      </c>
      <c r="Z66" s="26" t="str">
        <f t="shared" si="5"/>
        <v>88.57</v>
      </c>
    </row>
    <row r="67" ht="14.25" customHeight="1">
      <c r="A67" s="27">
        <v>59.0</v>
      </c>
      <c r="B67" s="28" t="s">
        <v>76</v>
      </c>
      <c r="C67" s="48">
        <v>7.0</v>
      </c>
      <c r="D67" s="48">
        <v>8.0</v>
      </c>
      <c r="E67" s="48">
        <v>4.0</v>
      </c>
      <c r="F67" s="49">
        <v>8.0</v>
      </c>
      <c r="G67" s="49">
        <v>6.0</v>
      </c>
      <c r="H67" s="50">
        <v>4.0</v>
      </c>
      <c r="I67" s="51">
        <v>7.0</v>
      </c>
      <c r="J67" s="32">
        <v>4.0</v>
      </c>
      <c r="K67" s="32">
        <v>7.0</v>
      </c>
      <c r="L67" s="52">
        <v>7.0</v>
      </c>
      <c r="M67" s="52">
        <v>6.0</v>
      </c>
      <c r="N67" s="52">
        <v>4.0</v>
      </c>
      <c r="O67" s="48">
        <v>7.0</v>
      </c>
      <c r="P67" s="49">
        <v>6.0</v>
      </c>
      <c r="Q67" s="50">
        <v>4.0</v>
      </c>
      <c r="R67" s="55">
        <v>4.0</v>
      </c>
      <c r="S67" s="36"/>
      <c r="T67" s="55">
        <v>8.0</v>
      </c>
      <c r="U67" s="37" t="str">
        <f t="shared" ref="U67:W67" si="39">(C67+F67+I67+L67+O67+R67)</f>
        <v>40</v>
      </c>
      <c r="V67" s="37" t="str">
        <f t="shared" si="39"/>
        <v>30</v>
      </c>
      <c r="W67" s="37" t="str">
        <f t="shared" si="39"/>
        <v>31</v>
      </c>
      <c r="X67" s="26" t="str">
        <f t="shared" si="3"/>
        <v>95.24</v>
      </c>
      <c r="Y67" s="26" t="str">
        <f t="shared" si="4"/>
        <v>107.14</v>
      </c>
      <c r="Z67" s="26" t="str">
        <f t="shared" si="5"/>
        <v>88.57</v>
      </c>
    </row>
    <row r="68" ht="14.25" customHeight="1">
      <c r="A68" s="27">
        <v>60.0</v>
      </c>
      <c r="B68" s="28" t="s">
        <v>77</v>
      </c>
      <c r="C68" s="29">
        <v>7.0</v>
      </c>
      <c r="D68" s="29">
        <v>8.0</v>
      </c>
      <c r="E68" s="29">
        <v>4.0</v>
      </c>
      <c r="F68" s="30">
        <v>8.0</v>
      </c>
      <c r="G68" s="30">
        <v>6.0</v>
      </c>
      <c r="H68" s="30">
        <v>4.0</v>
      </c>
      <c r="I68" s="32">
        <v>7.0</v>
      </c>
      <c r="J68" s="32">
        <v>4.0</v>
      </c>
      <c r="K68" s="32">
        <v>7.0</v>
      </c>
      <c r="L68" s="33">
        <v>7.0</v>
      </c>
      <c r="M68" s="33">
        <v>6.0</v>
      </c>
      <c r="N68" s="33">
        <v>3.0</v>
      </c>
      <c r="O68" s="29">
        <v>7.0</v>
      </c>
      <c r="P68" s="30">
        <v>6.0</v>
      </c>
      <c r="Q68" s="30">
        <v>4.0</v>
      </c>
      <c r="R68" s="36">
        <v>4.0</v>
      </c>
      <c r="S68" s="36"/>
      <c r="T68" s="36">
        <v>7.0</v>
      </c>
      <c r="U68" s="37" t="str">
        <f t="shared" ref="U68:W68" si="40">(C68+F68+I68+L68+O68+R68)</f>
        <v>40</v>
      </c>
      <c r="V68" s="37" t="str">
        <f t="shared" si="40"/>
        <v>30</v>
      </c>
      <c r="W68" s="37" t="str">
        <f t="shared" si="40"/>
        <v>29</v>
      </c>
      <c r="X68" s="26" t="str">
        <f t="shared" si="3"/>
        <v>95.24</v>
      </c>
      <c r="Y68" s="26" t="str">
        <f t="shared" si="4"/>
        <v>107.14</v>
      </c>
      <c r="Z68" s="26" t="str">
        <f t="shared" si="5"/>
        <v>82.86</v>
      </c>
    </row>
    <row r="69" ht="14.25" customHeight="1">
      <c r="A69" s="27">
        <v>61.0</v>
      </c>
      <c r="B69" s="28" t="s">
        <v>78</v>
      </c>
      <c r="C69" s="29">
        <v>7.0</v>
      </c>
      <c r="D69" s="29">
        <v>8.0</v>
      </c>
      <c r="E69" s="29">
        <v>4.0</v>
      </c>
      <c r="F69" s="30">
        <v>8.0</v>
      </c>
      <c r="G69" s="30">
        <v>6.0</v>
      </c>
      <c r="H69" s="30">
        <v>4.0</v>
      </c>
      <c r="I69" s="32">
        <v>7.0</v>
      </c>
      <c r="J69" s="32">
        <v>4.0</v>
      </c>
      <c r="K69" s="32">
        <v>7.0</v>
      </c>
      <c r="L69" s="33">
        <v>7.0</v>
      </c>
      <c r="M69" s="33">
        <v>6.0</v>
      </c>
      <c r="N69" s="33">
        <v>3.0</v>
      </c>
      <c r="O69" s="29">
        <v>7.0</v>
      </c>
      <c r="P69" s="30">
        <v>6.0</v>
      </c>
      <c r="Q69" s="30">
        <v>4.0</v>
      </c>
      <c r="R69" s="36">
        <v>4.0</v>
      </c>
      <c r="S69" s="36"/>
      <c r="T69" s="36">
        <v>7.0</v>
      </c>
      <c r="U69" s="37" t="str">
        <f t="shared" ref="U69:W69" si="41">(C69+F69+I69+L69+O69+R69)</f>
        <v>40</v>
      </c>
      <c r="V69" s="37" t="str">
        <f t="shared" si="41"/>
        <v>30</v>
      </c>
      <c r="W69" s="37" t="str">
        <f t="shared" si="41"/>
        <v>29</v>
      </c>
      <c r="X69" s="26" t="str">
        <f t="shared" si="3"/>
        <v>95.24</v>
      </c>
      <c r="Y69" s="26" t="str">
        <f t="shared" si="4"/>
        <v>107.14</v>
      </c>
      <c r="Z69" s="26" t="str">
        <f t="shared" si="5"/>
        <v>82.86</v>
      </c>
    </row>
    <row r="70" ht="14.25" customHeight="1">
      <c r="A70" s="27">
        <v>62.0</v>
      </c>
      <c r="B70" s="28" t="s">
        <v>79</v>
      </c>
      <c r="C70" s="56">
        <v>6.0</v>
      </c>
      <c r="D70" s="56">
        <v>7.0</v>
      </c>
      <c r="E70" s="56">
        <v>4.0</v>
      </c>
      <c r="F70" s="57">
        <v>7.0</v>
      </c>
      <c r="G70" s="57">
        <v>6.0</v>
      </c>
      <c r="H70" s="57">
        <v>6.0</v>
      </c>
      <c r="I70" s="58">
        <v>7.0</v>
      </c>
      <c r="J70" s="58">
        <v>3.0</v>
      </c>
      <c r="K70" s="32">
        <v>7.0</v>
      </c>
      <c r="L70" s="33">
        <v>7.0</v>
      </c>
      <c r="M70" s="33">
        <v>6.0</v>
      </c>
      <c r="N70" s="33">
        <v>4.0</v>
      </c>
      <c r="O70" s="56">
        <v>6.0</v>
      </c>
      <c r="P70" s="57">
        <v>6.0</v>
      </c>
      <c r="Q70" s="57">
        <v>6.0</v>
      </c>
      <c r="R70" s="61">
        <v>5.0</v>
      </c>
      <c r="S70" s="36"/>
      <c r="T70" s="61">
        <v>7.0</v>
      </c>
      <c r="U70" s="37" t="str">
        <f t="shared" ref="U70:W70" si="42">(C70+F70+I70+L70+O70+R70)</f>
        <v>38</v>
      </c>
      <c r="V70" s="37" t="str">
        <f t="shared" si="42"/>
        <v>28</v>
      </c>
      <c r="W70" s="37" t="str">
        <f t="shared" si="42"/>
        <v>34</v>
      </c>
      <c r="X70" s="26" t="str">
        <f t="shared" si="3"/>
        <v>90.48</v>
      </c>
      <c r="Y70" s="26" t="str">
        <f t="shared" si="4"/>
        <v>100.00</v>
      </c>
      <c r="Z70" s="26" t="str">
        <f t="shared" si="5"/>
        <v>97.14</v>
      </c>
    </row>
    <row r="71" ht="14.25" customHeight="1">
      <c r="A71" s="27">
        <v>63.0</v>
      </c>
      <c r="B71" s="28" t="s">
        <v>80</v>
      </c>
      <c r="C71" s="56">
        <v>5.0</v>
      </c>
      <c r="D71" s="56">
        <v>7.0</v>
      </c>
      <c r="E71" s="56">
        <v>4.0</v>
      </c>
      <c r="F71" s="57">
        <v>7.0</v>
      </c>
      <c r="G71" s="57">
        <v>5.0</v>
      </c>
      <c r="H71" s="57">
        <v>5.0</v>
      </c>
      <c r="I71" s="58">
        <v>6.0</v>
      </c>
      <c r="J71" s="58">
        <v>3.0</v>
      </c>
      <c r="K71" s="32">
        <v>7.0</v>
      </c>
      <c r="L71" s="33">
        <v>6.0</v>
      </c>
      <c r="M71" s="33">
        <v>6.0</v>
      </c>
      <c r="N71" s="33">
        <v>3.0</v>
      </c>
      <c r="O71" s="56">
        <v>5.0</v>
      </c>
      <c r="P71" s="57">
        <v>5.0</v>
      </c>
      <c r="Q71" s="57">
        <v>5.0</v>
      </c>
      <c r="R71" s="61">
        <v>4.0</v>
      </c>
      <c r="S71" s="36"/>
      <c r="T71" s="61">
        <v>6.0</v>
      </c>
      <c r="U71" s="37" t="str">
        <f t="shared" ref="U71:W71" si="43">(C71+F71+I71+L71+O71+R71)</f>
        <v>33</v>
      </c>
      <c r="V71" s="37" t="str">
        <f t="shared" si="43"/>
        <v>26</v>
      </c>
      <c r="W71" s="37" t="str">
        <f t="shared" si="43"/>
        <v>30</v>
      </c>
      <c r="X71" s="26" t="str">
        <f t="shared" si="3"/>
        <v>78.57</v>
      </c>
      <c r="Y71" s="26" t="str">
        <f t="shared" si="4"/>
        <v>92.86</v>
      </c>
      <c r="Z71" s="26" t="str">
        <f t="shared" si="5"/>
        <v>85.71</v>
      </c>
    </row>
    <row r="72" ht="14.25" customHeight="1">
      <c r="A72" s="27">
        <v>64.0</v>
      </c>
      <c r="B72" s="28" t="s">
        <v>81</v>
      </c>
      <c r="C72" s="56">
        <v>7.0</v>
      </c>
      <c r="D72" s="56">
        <v>8.0</v>
      </c>
      <c r="E72" s="56">
        <v>4.0</v>
      </c>
      <c r="F72" s="57">
        <v>8.0</v>
      </c>
      <c r="G72" s="57">
        <v>6.0</v>
      </c>
      <c r="H72" s="57">
        <v>6.0</v>
      </c>
      <c r="I72" s="58">
        <v>7.0</v>
      </c>
      <c r="J72" s="58">
        <v>4.0</v>
      </c>
      <c r="K72" s="32">
        <v>7.0</v>
      </c>
      <c r="L72" s="33">
        <v>7.0</v>
      </c>
      <c r="M72" s="33">
        <v>6.0</v>
      </c>
      <c r="N72" s="33">
        <v>4.0</v>
      </c>
      <c r="O72" s="56">
        <v>7.0</v>
      </c>
      <c r="P72" s="57">
        <v>6.0</v>
      </c>
      <c r="Q72" s="57">
        <v>6.0</v>
      </c>
      <c r="R72" s="61">
        <v>5.0</v>
      </c>
      <c r="S72" s="36"/>
      <c r="T72" s="61">
        <v>8.0</v>
      </c>
      <c r="U72" s="37" t="str">
        <f t="shared" ref="U72:W72" si="44">(C72+F72+I72+L72+O72+R72)</f>
        <v>41</v>
      </c>
      <c r="V72" s="37" t="str">
        <f t="shared" si="44"/>
        <v>30</v>
      </c>
      <c r="W72" s="37" t="str">
        <f t="shared" si="44"/>
        <v>35</v>
      </c>
      <c r="X72" s="26" t="str">
        <f t="shared" si="3"/>
        <v>97.62</v>
      </c>
      <c r="Y72" s="26" t="str">
        <f t="shared" si="4"/>
        <v>107.14</v>
      </c>
      <c r="Z72" s="26" t="str">
        <f t="shared" si="5"/>
        <v>100.00</v>
      </c>
    </row>
    <row r="73" ht="14.25" customHeight="1">
      <c r="A73" s="27">
        <v>65.0</v>
      </c>
      <c r="B73" s="28" t="s">
        <v>82</v>
      </c>
      <c r="C73" s="56">
        <v>7.0</v>
      </c>
      <c r="D73" s="56">
        <v>8.0</v>
      </c>
      <c r="E73" s="56">
        <v>4.0</v>
      </c>
      <c r="F73" s="57">
        <v>8.0</v>
      </c>
      <c r="G73" s="57">
        <v>6.0</v>
      </c>
      <c r="H73" s="57">
        <v>6.0</v>
      </c>
      <c r="I73" s="58">
        <v>7.0</v>
      </c>
      <c r="J73" s="58">
        <v>4.0</v>
      </c>
      <c r="K73" s="32">
        <v>7.0</v>
      </c>
      <c r="L73" s="33">
        <v>7.0</v>
      </c>
      <c r="M73" s="33">
        <v>6.0</v>
      </c>
      <c r="N73" s="33">
        <v>4.0</v>
      </c>
      <c r="O73" s="56">
        <v>7.0</v>
      </c>
      <c r="P73" s="57">
        <v>6.0</v>
      </c>
      <c r="Q73" s="57">
        <v>6.0</v>
      </c>
      <c r="R73" s="61">
        <v>5.0</v>
      </c>
      <c r="S73" s="36"/>
      <c r="T73" s="61">
        <v>8.0</v>
      </c>
      <c r="U73" s="37" t="str">
        <f t="shared" ref="U73:W73" si="45">(C73+F73+I73+L73+O73+R73)</f>
        <v>41</v>
      </c>
      <c r="V73" s="37" t="str">
        <f t="shared" si="45"/>
        <v>30</v>
      </c>
      <c r="W73" s="37" t="str">
        <f t="shared" si="45"/>
        <v>35</v>
      </c>
      <c r="X73" s="26" t="str">
        <f t="shared" si="3"/>
        <v>97.62</v>
      </c>
      <c r="Y73" s="26" t="str">
        <f t="shared" si="4"/>
        <v>107.14</v>
      </c>
      <c r="Z73" s="26" t="str">
        <f t="shared" si="5"/>
        <v>100.00</v>
      </c>
    </row>
    <row r="74" ht="14.25" customHeight="1">
      <c r="A74" s="27">
        <v>66.0</v>
      </c>
      <c r="B74" s="28" t="s">
        <v>83</v>
      </c>
      <c r="C74" s="56">
        <v>7.0</v>
      </c>
      <c r="D74" s="56">
        <v>8.0</v>
      </c>
      <c r="E74" s="56">
        <v>4.0</v>
      </c>
      <c r="F74" s="57">
        <v>8.0</v>
      </c>
      <c r="G74" s="57">
        <v>6.0</v>
      </c>
      <c r="H74" s="57">
        <v>6.0</v>
      </c>
      <c r="I74" s="58">
        <v>7.0</v>
      </c>
      <c r="J74" s="58">
        <v>4.0</v>
      </c>
      <c r="K74" s="32">
        <v>7.0</v>
      </c>
      <c r="L74" s="33">
        <v>7.0</v>
      </c>
      <c r="M74" s="33">
        <v>6.0</v>
      </c>
      <c r="N74" s="33">
        <v>4.0</v>
      </c>
      <c r="O74" s="56">
        <v>7.0</v>
      </c>
      <c r="P74" s="57">
        <v>6.0</v>
      </c>
      <c r="Q74" s="57">
        <v>6.0</v>
      </c>
      <c r="R74" s="61">
        <v>5.0</v>
      </c>
      <c r="S74" s="36"/>
      <c r="T74" s="61">
        <v>8.0</v>
      </c>
      <c r="U74" s="37" t="str">
        <f t="shared" ref="U74:W74" si="46">(C74+F74+I74+L74+O74+R74)</f>
        <v>41</v>
      </c>
      <c r="V74" s="37" t="str">
        <f t="shared" si="46"/>
        <v>30</v>
      </c>
      <c r="W74" s="37" t="str">
        <f t="shared" si="46"/>
        <v>35</v>
      </c>
      <c r="X74" s="26" t="str">
        <f t="shared" si="3"/>
        <v>97.62</v>
      </c>
      <c r="Y74" s="26" t="str">
        <f t="shared" si="4"/>
        <v>107.14</v>
      </c>
      <c r="Z74" s="26" t="str">
        <f t="shared" si="5"/>
        <v>100.00</v>
      </c>
    </row>
    <row r="75" ht="14.25" customHeight="1">
      <c r="A75" s="27">
        <v>67.0</v>
      </c>
      <c r="B75" s="28" t="s">
        <v>84</v>
      </c>
      <c r="C75" s="56">
        <v>5.0</v>
      </c>
      <c r="D75" s="56">
        <v>7.0</v>
      </c>
      <c r="E75" s="56">
        <v>4.0</v>
      </c>
      <c r="F75" s="57">
        <v>7.0</v>
      </c>
      <c r="G75" s="57">
        <v>5.0</v>
      </c>
      <c r="H75" s="57">
        <v>5.0</v>
      </c>
      <c r="I75" s="58">
        <v>6.0</v>
      </c>
      <c r="J75" s="58">
        <v>3.0</v>
      </c>
      <c r="K75" s="32">
        <v>7.0</v>
      </c>
      <c r="L75" s="33">
        <v>6.0</v>
      </c>
      <c r="M75" s="33">
        <v>6.0</v>
      </c>
      <c r="N75" s="33">
        <v>3.0</v>
      </c>
      <c r="O75" s="56">
        <v>5.0</v>
      </c>
      <c r="P75" s="57">
        <v>5.0</v>
      </c>
      <c r="Q75" s="57">
        <v>5.0</v>
      </c>
      <c r="R75" s="61">
        <v>4.0</v>
      </c>
      <c r="S75" s="36"/>
      <c r="T75" s="61">
        <v>6.0</v>
      </c>
      <c r="U75" s="37" t="str">
        <f t="shared" ref="U75:W75" si="47">(C75+F75+I75+L75+O75+R75)</f>
        <v>33</v>
      </c>
      <c r="V75" s="37" t="str">
        <f t="shared" si="47"/>
        <v>26</v>
      </c>
      <c r="W75" s="37" t="str">
        <f t="shared" si="47"/>
        <v>30</v>
      </c>
      <c r="X75" s="26" t="str">
        <f t="shared" si="3"/>
        <v>78.57</v>
      </c>
      <c r="Y75" s="26" t="str">
        <f t="shared" si="4"/>
        <v>92.86</v>
      </c>
      <c r="Z75" s="26" t="str">
        <f t="shared" si="5"/>
        <v>85.71</v>
      </c>
    </row>
    <row r="76" ht="14.25" customHeight="1">
      <c r="A76" s="27">
        <v>68.0</v>
      </c>
      <c r="B76" s="28" t="s">
        <v>85</v>
      </c>
      <c r="C76" s="56">
        <v>7.0</v>
      </c>
      <c r="D76" s="56">
        <v>8.0</v>
      </c>
      <c r="E76" s="56">
        <v>4.0</v>
      </c>
      <c r="F76" s="57">
        <v>8.0</v>
      </c>
      <c r="G76" s="57">
        <v>6.0</v>
      </c>
      <c r="H76" s="57">
        <v>4.0</v>
      </c>
      <c r="I76" s="58">
        <v>7.0</v>
      </c>
      <c r="J76" s="58">
        <v>4.0</v>
      </c>
      <c r="K76" s="32">
        <v>7.0</v>
      </c>
      <c r="L76" s="33">
        <v>7.0</v>
      </c>
      <c r="M76" s="33">
        <v>6.0</v>
      </c>
      <c r="N76" s="33">
        <v>4.0</v>
      </c>
      <c r="O76" s="56">
        <v>7.0</v>
      </c>
      <c r="P76" s="57">
        <v>6.0</v>
      </c>
      <c r="Q76" s="57">
        <v>4.0</v>
      </c>
      <c r="R76" s="61">
        <v>4.0</v>
      </c>
      <c r="S76" s="61"/>
      <c r="T76" s="61">
        <v>8.0</v>
      </c>
      <c r="U76" s="37" t="str">
        <f t="shared" ref="U76:W76" si="48">(C76+F76+I76+L76+O76+R76)</f>
        <v>40</v>
      </c>
      <c r="V76" s="37" t="str">
        <f t="shared" si="48"/>
        <v>30</v>
      </c>
      <c r="W76" s="37" t="str">
        <f t="shared" si="48"/>
        <v>31</v>
      </c>
      <c r="X76" s="26" t="str">
        <f t="shared" si="3"/>
        <v>95.24</v>
      </c>
      <c r="Y76" s="26" t="str">
        <f t="shared" si="4"/>
        <v>107.14</v>
      </c>
      <c r="Z76" s="26" t="str">
        <f t="shared" si="5"/>
        <v>88.57</v>
      </c>
    </row>
    <row r="77" ht="14.25" customHeight="1">
      <c r="A77" s="27">
        <v>69.0</v>
      </c>
      <c r="B77" s="28" t="s">
        <v>86</v>
      </c>
      <c r="C77" s="56">
        <v>6.0</v>
      </c>
      <c r="D77" s="56">
        <v>7.0</v>
      </c>
      <c r="E77" s="56">
        <v>4.0</v>
      </c>
      <c r="F77" s="57">
        <v>7.0</v>
      </c>
      <c r="G77" s="57">
        <v>5.0</v>
      </c>
      <c r="H77" s="57">
        <v>4.0</v>
      </c>
      <c r="I77" s="58">
        <v>6.0</v>
      </c>
      <c r="J77" s="58">
        <v>3.0</v>
      </c>
      <c r="K77" s="32">
        <v>6.0</v>
      </c>
      <c r="L77" s="33">
        <v>6.0</v>
      </c>
      <c r="M77" s="33">
        <v>6.0</v>
      </c>
      <c r="N77" s="33">
        <v>4.0</v>
      </c>
      <c r="O77" s="56">
        <v>6.0</v>
      </c>
      <c r="P77" s="57">
        <v>5.0</v>
      </c>
      <c r="Q77" s="57">
        <v>4.0</v>
      </c>
      <c r="R77" s="61">
        <v>4.0</v>
      </c>
      <c r="S77" s="61"/>
      <c r="T77" s="61">
        <v>7.0</v>
      </c>
      <c r="U77" s="37" t="str">
        <f t="shared" ref="U77:W77" si="49">(C77+F77+I77+L77+O77+R77)</f>
        <v>35</v>
      </c>
      <c r="V77" s="37" t="str">
        <f t="shared" si="49"/>
        <v>26</v>
      </c>
      <c r="W77" s="37" t="str">
        <f t="shared" si="49"/>
        <v>29</v>
      </c>
      <c r="X77" s="26" t="str">
        <f t="shared" si="3"/>
        <v>83.33</v>
      </c>
      <c r="Y77" s="26" t="str">
        <f t="shared" si="4"/>
        <v>92.86</v>
      </c>
      <c r="Z77" s="26" t="str">
        <f t="shared" si="5"/>
        <v>82.86</v>
      </c>
    </row>
    <row r="78" ht="14.25" customHeight="1">
      <c r="A78" s="27">
        <v>70.0</v>
      </c>
      <c r="B78" s="28" t="s">
        <v>87</v>
      </c>
      <c r="C78" s="56">
        <v>6.0</v>
      </c>
      <c r="D78" s="56">
        <v>7.0</v>
      </c>
      <c r="E78" s="56">
        <v>4.0</v>
      </c>
      <c r="F78" s="57">
        <v>7.0</v>
      </c>
      <c r="G78" s="57">
        <v>6.0</v>
      </c>
      <c r="H78" s="57">
        <v>6.0</v>
      </c>
      <c r="I78" s="58">
        <v>7.0</v>
      </c>
      <c r="J78" s="58">
        <v>4.0</v>
      </c>
      <c r="K78" s="32">
        <v>7.0</v>
      </c>
      <c r="L78" s="33">
        <v>6.0</v>
      </c>
      <c r="M78" s="33">
        <v>6.0</v>
      </c>
      <c r="N78" s="33">
        <v>4.0</v>
      </c>
      <c r="O78" s="56">
        <v>6.0</v>
      </c>
      <c r="P78" s="57">
        <v>6.0</v>
      </c>
      <c r="Q78" s="57">
        <v>6.0</v>
      </c>
      <c r="R78" s="61">
        <v>4.0</v>
      </c>
      <c r="S78" s="61"/>
      <c r="T78" s="61">
        <v>8.0</v>
      </c>
      <c r="U78" s="37" t="str">
        <f t="shared" ref="U78:W78" si="50">(C78+F78+I78+L78+O78+R78)</f>
        <v>36</v>
      </c>
      <c r="V78" s="37" t="str">
        <f t="shared" si="50"/>
        <v>29</v>
      </c>
      <c r="W78" s="37" t="str">
        <f t="shared" si="50"/>
        <v>35</v>
      </c>
      <c r="X78" s="26" t="str">
        <f t="shared" si="3"/>
        <v>85.71</v>
      </c>
      <c r="Y78" s="26" t="str">
        <f t="shared" si="4"/>
        <v>103.57</v>
      </c>
      <c r="Z78" s="26" t="str">
        <f t="shared" si="5"/>
        <v>100.00</v>
      </c>
    </row>
    <row r="79" ht="14.25" customHeight="1">
      <c r="A79" s="27">
        <v>71.0</v>
      </c>
      <c r="B79" s="28" t="s">
        <v>88</v>
      </c>
      <c r="C79" s="56">
        <v>5.0</v>
      </c>
      <c r="D79" s="56">
        <v>8.0</v>
      </c>
      <c r="E79" s="56">
        <v>4.0</v>
      </c>
      <c r="F79" s="57">
        <v>7.0</v>
      </c>
      <c r="G79" s="57">
        <v>6.0</v>
      </c>
      <c r="H79" s="57">
        <v>3.0</v>
      </c>
      <c r="I79" s="58">
        <v>6.0</v>
      </c>
      <c r="J79" s="58">
        <v>4.0</v>
      </c>
      <c r="K79" s="32">
        <v>6.0</v>
      </c>
      <c r="L79" s="33">
        <v>7.0</v>
      </c>
      <c r="M79" s="33">
        <v>4.0</v>
      </c>
      <c r="N79" s="33">
        <v>2.0</v>
      </c>
      <c r="O79" s="56">
        <v>5.0</v>
      </c>
      <c r="P79" s="57">
        <v>6.0</v>
      </c>
      <c r="Q79" s="57">
        <v>3.0</v>
      </c>
      <c r="R79" s="61">
        <v>4.0</v>
      </c>
      <c r="S79" s="61"/>
      <c r="T79" s="61">
        <v>6.0</v>
      </c>
      <c r="U79" s="37" t="str">
        <f t="shared" ref="U79:W79" si="51">(C79+F79+I79+L79+O79+R79)</f>
        <v>34</v>
      </c>
      <c r="V79" s="37" t="str">
        <f t="shared" si="51"/>
        <v>28</v>
      </c>
      <c r="W79" s="37" t="str">
        <f t="shared" si="51"/>
        <v>24</v>
      </c>
      <c r="X79" s="26" t="str">
        <f t="shared" si="3"/>
        <v>80.95</v>
      </c>
      <c r="Y79" s="26" t="str">
        <f t="shared" si="4"/>
        <v>100.00</v>
      </c>
      <c r="Z79" s="26" t="str">
        <f t="shared" si="5"/>
        <v>68.57</v>
      </c>
    </row>
    <row r="80" ht="14.25" customHeight="1">
      <c r="A80" s="27">
        <v>72.0</v>
      </c>
      <c r="B80" s="28" t="s">
        <v>89</v>
      </c>
      <c r="C80" s="56">
        <v>6.0</v>
      </c>
      <c r="D80" s="56">
        <v>8.0</v>
      </c>
      <c r="E80" s="56">
        <v>4.0</v>
      </c>
      <c r="F80" s="57">
        <v>7.0</v>
      </c>
      <c r="G80" s="57">
        <v>4.0</v>
      </c>
      <c r="H80" s="57">
        <v>2.0</v>
      </c>
      <c r="I80" s="58">
        <v>6.0</v>
      </c>
      <c r="J80" s="58">
        <v>4.0</v>
      </c>
      <c r="K80" s="32">
        <v>5.0</v>
      </c>
      <c r="L80" s="33">
        <v>7.0</v>
      </c>
      <c r="M80" s="33">
        <v>4.0</v>
      </c>
      <c r="N80" s="33">
        <v>3.0</v>
      </c>
      <c r="O80" s="56">
        <v>6.0</v>
      </c>
      <c r="P80" s="57">
        <v>4.0</v>
      </c>
      <c r="Q80" s="57">
        <v>2.0</v>
      </c>
      <c r="R80" s="61">
        <v>3.0</v>
      </c>
      <c r="S80" s="61"/>
      <c r="T80" s="61">
        <v>7.0</v>
      </c>
      <c r="U80" s="37" t="str">
        <f t="shared" ref="U80:W80" si="52">(C80+F80+I80+L80+O80+R80)</f>
        <v>35</v>
      </c>
      <c r="V80" s="37" t="str">
        <f t="shared" si="52"/>
        <v>24</v>
      </c>
      <c r="W80" s="37" t="str">
        <f t="shared" si="52"/>
        <v>23</v>
      </c>
      <c r="X80" s="26" t="str">
        <f t="shared" si="3"/>
        <v>83.33</v>
      </c>
      <c r="Y80" s="26" t="str">
        <f t="shared" si="4"/>
        <v>85.71</v>
      </c>
      <c r="Z80" s="26" t="str">
        <f t="shared" si="5"/>
        <v>65.71</v>
      </c>
    </row>
    <row r="81" ht="14.25" customHeight="1">
      <c r="A81" s="27">
        <v>73.0</v>
      </c>
      <c r="B81" s="28" t="s">
        <v>90</v>
      </c>
      <c r="C81" s="56">
        <v>7.0</v>
      </c>
      <c r="D81" s="56">
        <v>8.0</v>
      </c>
      <c r="E81" s="56">
        <v>4.0</v>
      </c>
      <c r="F81" s="57">
        <v>7.0</v>
      </c>
      <c r="G81" s="57">
        <v>5.0</v>
      </c>
      <c r="H81" s="57">
        <v>3.0</v>
      </c>
      <c r="I81" s="58">
        <v>7.0</v>
      </c>
      <c r="J81" s="58">
        <v>4.0</v>
      </c>
      <c r="K81" s="32">
        <v>5.0</v>
      </c>
      <c r="L81" s="33">
        <v>7.0</v>
      </c>
      <c r="M81" s="33">
        <v>4.0</v>
      </c>
      <c r="N81" s="33">
        <v>4.0</v>
      </c>
      <c r="O81" s="56">
        <v>7.0</v>
      </c>
      <c r="P81" s="57">
        <v>5.0</v>
      </c>
      <c r="Q81" s="57">
        <v>3.0</v>
      </c>
      <c r="R81" s="61">
        <v>4.0</v>
      </c>
      <c r="S81" s="61"/>
      <c r="T81" s="61">
        <v>8.0</v>
      </c>
      <c r="U81" s="37" t="str">
        <f t="shared" ref="U81:W81" si="53">(C81+F81+I81+L81+O81+R81)</f>
        <v>39</v>
      </c>
      <c r="V81" s="37" t="str">
        <f t="shared" si="53"/>
        <v>26</v>
      </c>
      <c r="W81" s="37" t="str">
        <f t="shared" si="53"/>
        <v>27</v>
      </c>
      <c r="X81" s="26" t="str">
        <f t="shared" si="3"/>
        <v>92.86</v>
      </c>
      <c r="Y81" s="26" t="str">
        <f t="shared" si="4"/>
        <v>92.86</v>
      </c>
      <c r="Z81" s="26" t="str">
        <f t="shared" si="5"/>
        <v>77.14</v>
      </c>
    </row>
    <row r="82" ht="14.25" customHeight="1">
      <c r="A82" s="27">
        <v>74.0</v>
      </c>
      <c r="B82" s="28" t="s">
        <v>91</v>
      </c>
      <c r="C82" s="56">
        <v>3.0</v>
      </c>
      <c r="D82" s="56">
        <v>6.0</v>
      </c>
      <c r="E82" s="56">
        <v>4.0</v>
      </c>
      <c r="F82" s="57">
        <v>7.0</v>
      </c>
      <c r="G82" s="57">
        <v>3.0</v>
      </c>
      <c r="H82" s="57">
        <v>3.0</v>
      </c>
      <c r="I82" s="58">
        <v>3.0</v>
      </c>
      <c r="J82" s="58">
        <v>3.0</v>
      </c>
      <c r="K82" s="32">
        <v>4.0</v>
      </c>
      <c r="L82" s="33">
        <v>5.0</v>
      </c>
      <c r="M82" s="33">
        <v>4.0</v>
      </c>
      <c r="N82" s="33">
        <v>2.0</v>
      </c>
      <c r="O82" s="56">
        <v>3.0</v>
      </c>
      <c r="P82" s="57">
        <v>3.0</v>
      </c>
      <c r="Q82" s="57">
        <v>3.0</v>
      </c>
      <c r="R82" s="61">
        <v>4.0</v>
      </c>
      <c r="S82" s="61"/>
      <c r="T82" s="61">
        <v>5.0</v>
      </c>
      <c r="U82" s="37" t="str">
        <f t="shared" ref="U82:W82" si="54">(C82+F82+I82+L82+O82+R82)</f>
        <v>25</v>
      </c>
      <c r="V82" s="37" t="str">
        <f t="shared" si="54"/>
        <v>19</v>
      </c>
      <c r="W82" s="37" t="str">
        <f t="shared" si="54"/>
        <v>21</v>
      </c>
      <c r="X82" s="26" t="str">
        <f t="shared" si="3"/>
        <v>59.52</v>
      </c>
      <c r="Y82" s="26" t="str">
        <f t="shared" si="4"/>
        <v>67.86</v>
      </c>
      <c r="Z82" s="26" t="str">
        <f t="shared" si="5"/>
        <v>60.00</v>
      </c>
    </row>
    <row r="83" ht="14.25" customHeight="1">
      <c r="A83" s="27">
        <v>75.0</v>
      </c>
      <c r="B83" s="28" t="s">
        <v>92</v>
      </c>
      <c r="C83" s="56">
        <v>7.0</v>
      </c>
      <c r="D83" s="56">
        <v>7.0</v>
      </c>
      <c r="E83" s="56">
        <v>4.0</v>
      </c>
      <c r="F83" s="57">
        <v>7.0</v>
      </c>
      <c r="G83" s="57">
        <v>5.0</v>
      </c>
      <c r="H83" s="57">
        <v>4.0</v>
      </c>
      <c r="I83" s="58">
        <v>6.0</v>
      </c>
      <c r="J83" s="58">
        <v>4.0</v>
      </c>
      <c r="K83" s="32">
        <v>6.0</v>
      </c>
      <c r="L83" s="33">
        <v>7.0</v>
      </c>
      <c r="M83" s="33">
        <v>6.0</v>
      </c>
      <c r="N83" s="33">
        <v>4.0</v>
      </c>
      <c r="O83" s="56">
        <v>7.0</v>
      </c>
      <c r="P83" s="57">
        <v>5.0</v>
      </c>
      <c r="Q83" s="57">
        <v>4.0</v>
      </c>
      <c r="R83" s="61">
        <v>2.0</v>
      </c>
      <c r="S83" s="61"/>
      <c r="T83" s="61">
        <v>8.0</v>
      </c>
      <c r="U83" s="37" t="str">
        <f t="shared" ref="U83:W83" si="55">(C83+F83+I83+L83+O83+R83)</f>
        <v>36</v>
      </c>
      <c r="V83" s="37" t="str">
        <f t="shared" si="55"/>
        <v>27</v>
      </c>
      <c r="W83" s="37" t="str">
        <f t="shared" si="55"/>
        <v>30</v>
      </c>
      <c r="X83" s="26" t="str">
        <f t="shared" si="3"/>
        <v>85.71</v>
      </c>
      <c r="Y83" s="26" t="str">
        <f t="shared" si="4"/>
        <v>96.43</v>
      </c>
      <c r="Z83" s="26" t="str">
        <f t="shared" si="5"/>
        <v>85.71</v>
      </c>
    </row>
    <row r="84" ht="14.25" customHeight="1">
      <c r="A84" s="27">
        <v>76.0</v>
      </c>
      <c r="B84" s="28" t="s">
        <v>93</v>
      </c>
      <c r="C84" s="56">
        <v>7.0</v>
      </c>
      <c r="D84" s="56">
        <v>8.0</v>
      </c>
      <c r="E84" s="56">
        <v>4.0</v>
      </c>
      <c r="F84" s="57">
        <v>7.0</v>
      </c>
      <c r="G84" s="57">
        <v>6.0</v>
      </c>
      <c r="H84" s="57">
        <v>6.0</v>
      </c>
      <c r="I84" s="58">
        <v>7.0</v>
      </c>
      <c r="J84" s="58">
        <v>4.0</v>
      </c>
      <c r="K84" s="32">
        <v>7.0</v>
      </c>
      <c r="L84" s="33">
        <v>7.0</v>
      </c>
      <c r="M84" s="33">
        <v>6.0</v>
      </c>
      <c r="N84" s="33">
        <v>4.0</v>
      </c>
      <c r="O84" s="56">
        <v>7.0</v>
      </c>
      <c r="P84" s="57">
        <v>6.0</v>
      </c>
      <c r="Q84" s="57">
        <v>6.0</v>
      </c>
      <c r="R84" s="61">
        <v>5.0</v>
      </c>
      <c r="S84" s="61"/>
      <c r="T84" s="61">
        <v>8.0</v>
      </c>
      <c r="U84" s="37" t="str">
        <f t="shared" ref="U84:W84" si="56">(C84+F84+I84+L84+O84+R84)</f>
        <v>40</v>
      </c>
      <c r="V84" s="37" t="str">
        <f t="shared" si="56"/>
        <v>30</v>
      </c>
      <c r="W84" s="37" t="str">
        <f t="shared" si="56"/>
        <v>35</v>
      </c>
      <c r="X84" s="26" t="str">
        <f t="shared" si="3"/>
        <v>95.24</v>
      </c>
      <c r="Y84" s="26" t="str">
        <f t="shared" si="4"/>
        <v>107.14</v>
      </c>
      <c r="Z84" s="26" t="str">
        <f t="shared" si="5"/>
        <v>100.00</v>
      </c>
    </row>
    <row r="85" ht="14.25" customHeight="1">
      <c r="A85" s="27">
        <v>77.0</v>
      </c>
      <c r="B85" s="28" t="s">
        <v>94</v>
      </c>
      <c r="C85" s="56">
        <v>7.0</v>
      </c>
      <c r="D85" s="56">
        <v>8.0</v>
      </c>
      <c r="E85" s="56">
        <v>4.0</v>
      </c>
      <c r="F85" s="57">
        <v>8.0</v>
      </c>
      <c r="G85" s="57">
        <v>5.0</v>
      </c>
      <c r="H85" s="57">
        <v>3.0</v>
      </c>
      <c r="I85" s="58">
        <v>7.0</v>
      </c>
      <c r="J85" s="58">
        <v>4.0</v>
      </c>
      <c r="K85" s="32">
        <v>7.0</v>
      </c>
      <c r="L85" s="33">
        <v>7.0</v>
      </c>
      <c r="M85" s="33">
        <v>6.0</v>
      </c>
      <c r="N85" s="33">
        <v>4.0</v>
      </c>
      <c r="O85" s="56">
        <v>7.0</v>
      </c>
      <c r="P85" s="57">
        <v>5.0</v>
      </c>
      <c r="Q85" s="57">
        <v>3.0</v>
      </c>
      <c r="R85" s="61">
        <v>3.0</v>
      </c>
      <c r="S85" s="61"/>
      <c r="T85" s="61">
        <v>8.0</v>
      </c>
      <c r="U85" s="37" t="str">
        <f t="shared" ref="U85:W85" si="57">(C85+F85+I85+L85+O85+R85)</f>
        <v>39</v>
      </c>
      <c r="V85" s="37" t="str">
        <f t="shared" si="57"/>
        <v>28</v>
      </c>
      <c r="W85" s="37" t="str">
        <f t="shared" si="57"/>
        <v>29</v>
      </c>
      <c r="X85" s="26" t="str">
        <f t="shared" si="3"/>
        <v>92.86</v>
      </c>
      <c r="Y85" s="26" t="str">
        <f t="shared" si="4"/>
        <v>100.00</v>
      </c>
      <c r="Z85" s="26" t="str">
        <f t="shared" si="5"/>
        <v>82.86</v>
      </c>
    </row>
    <row r="86" ht="14.25" customHeight="1">
      <c r="A86" s="27">
        <v>78.0</v>
      </c>
      <c r="B86" s="28" t="s">
        <v>95</v>
      </c>
      <c r="C86" s="56">
        <v>4.0</v>
      </c>
      <c r="D86" s="56">
        <v>6.0</v>
      </c>
      <c r="E86" s="56">
        <v>4.0</v>
      </c>
      <c r="F86" s="57">
        <v>4.0</v>
      </c>
      <c r="G86" s="57">
        <v>2.0</v>
      </c>
      <c r="H86" s="57">
        <v>1.0</v>
      </c>
      <c r="I86" s="58">
        <v>4.0</v>
      </c>
      <c r="J86" s="58">
        <v>2.0</v>
      </c>
      <c r="K86" s="32">
        <v>3.0</v>
      </c>
      <c r="L86" s="33">
        <v>5.0</v>
      </c>
      <c r="M86" s="33">
        <v>2.0</v>
      </c>
      <c r="N86" s="33">
        <v>3.0</v>
      </c>
      <c r="O86" s="56">
        <v>4.0</v>
      </c>
      <c r="P86" s="57">
        <v>2.0</v>
      </c>
      <c r="Q86" s="57">
        <v>1.0</v>
      </c>
      <c r="R86" s="61">
        <v>3.0</v>
      </c>
      <c r="S86" s="61"/>
      <c r="T86" s="61">
        <v>5.0</v>
      </c>
      <c r="U86" s="37" t="str">
        <f t="shared" ref="U86:W86" si="58">(C86+F86+I86+L86+O86+R86)</f>
        <v>24</v>
      </c>
      <c r="V86" s="37" t="str">
        <f t="shared" si="58"/>
        <v>14</v>
      </c>
      <c r="W86" s="37" t="str">
        <f t="shared" si="58"/>
        <v>17</v>
      </c>
      <c r="X86" s="26" t="str">
        <f t="shared" si="3"/>
        <v>57.14</v>
      </c>
      <c r="Y86" s="26" t="str">
        <f t="shared" si="4"/>
        <v>50.00</v>
      </c>
      <c r="Z86" s="26" t="str">
        <f t="shared" si="5"/>
        <v>48.57</v>
      </c>
    </row>
    <row r="87" ht="14.25" customHeight="1">
      <c r="A87" s="27">
        <v>79.0</v>
      </c>
      <c r="B87" s="28" t="s">
        <v>96</v>
      </c>
      <c r="C87" s="56">
        <v>5.0</v>
      </c>
      <c r="D87" s="56">
        <v>7.0</v>
      </c>
      <c r="E87" s="56">
        <v>4.0</v>
      </c>
      <c r="F87" s="57">
        <v>5.0</v>
      </c>
      <c r="G87" s="57">
        <v>3.0</v>
      </c>
      <c r="H87" s="57">
        <v>1.0</v>
      </c>
      <c r="I87" s="58">
        <v>5.0</v>
      </c>
      <c r="J87" s="58">
        <v>3.0</v>
      </c>
      <c r="K87" s="32">
        <v>4.0</v>
      </c>
      <c r="L87" s="33">
        <v>6.0</v>
      </c>
      <c r="M87" s="33">
        <v>2.0</v>
      </c>
      <c r="N87" s="33">
        <v>3.0</v>
      </c>
      <c r="O87" s="56">
        <v>5.0</v>
      </c>
      <c r="P87" s="57">
        <v>3.0</v>
      </c>
      <c r="Q87" s="57">
        <v>1.0</v>
      </c>
      <c r="R87" s="61">
        <v>3.0</v>
      </c>
      <c r="S87" s="61"/>
      <c r="T87" s="61">
        <v>6.0</v>
      </c>
      <c r="U87" s="37" t="str">
        <f t="shared" ref="U87:W87" si="59">(C87+F87+I87+L87+O87+R87)</f>
        <v>29</v>
      </c>
      <c r="V87" s="37" t="str">
        <f t="shared" si="59"/>
        <v>18</v>
      </c>
      <c r="W87" s="37" t="str">
        <f t="shared" si="59"/>
        <v>19</v>
      </c>
      <c r="X87" s="26" t="str">
        <f t="shared" si="3"/>
        <v>69.05</v>
      </c>
      <c r="Y87" s="26" t="str">
        <f t="shared" si="4"/>
        <v>64.29</v>
      </c>
      <c r="Z87" s="26" t="str">
        <f t="shared" si="5"/>
        <v>54.29</v>
      </c>
    </row>
    <row r="88" ht="14.25" customHeight="1">
      <c r="A88" s="27">
        <v>80.0</v>
      </c>
      <c r="B88" s="28" t="s">
        <v>97</v>
      </c>
      <c r="C88" s="56">
        <v>7.0</v>
      </c>
      <c r="D88" s="56">
        <v>7.0</v>
      </c>
      <c r="E88" s="56">
        <v>4.0</v>
      </c>
      <c r="F88" s="57">
        <v>6.0</v>
      </c>
      <c r="G88" s="57">
        <v>4.0</v>
      </c>
      <c r="H88" s="57">
        <v>2.0</v>
      </c>
      <c r="I88" s="58">
        <v>7.0</v>
      </c>
      <c r="J88" s="58">
        <v>4.0</v>
      </c>
      <c r="K88" s="32">
        <v>4.0</v>
      </c>
      <c r="L88" s="33">
        <v>6.0</v>
      </c>
      <c r="M88" s="33">
        <v>2.0</v>
      </c>
      <c r="N88" s="33">
        <v>4.0</v>
      </c>
      <c r="O88" s="56">
        <v>7.0</v>
      </c>
      <c r="P88" s="57">
        <v>4.0</v>
      </c>
      <c r="Q88" s="57">
        <v>2.0</v>
      </c>
      <c r="R88" s="61">
        <v>3.0</v>
      </c>
      <c r="S88" s="61"/>
      <c r="T88" s="61">
        <v>8.0</v>
      </c>
      <c r="U88" s="37" t="str">
        <f t="shared" ref="U88:W88" si="60">(C88+F88+I88+L88+O88+R88)</f>
        <v>36</v>
      </c>
      <c r="V88" s="37" t="str">
        <f t="shared" si="60"/>
        <v>21</v>
      </c>
      <c r="W88" s="37" t="str">
        <f t="shared" si="60"/>
        <v>24</v>
      </c>
      <c r="X88" s="26" t="str">
        <f t="shared" si="3"/>
        <v>85.71</v>
      </c>
      <c r="Y88" s="26" t="str">
        <f t="shared" si="4"/>
        <v>75.00</v>
      </c>
      <c r="Z88" s="26" t="str">
        <f t="shared" si="5"/>
        <v>68.57</v>
      </c>
    </row>
    <row r="89" ht="14.25" customHeight="1">
      <c r="A89" s="27">
        <v>81.0</v>
      </c>
      <c r="B89" s="28" t="s">
        <v>98</v>
      </c>
      <c r="C89" s="56">
        <v>5.0</v>
      </c>
      <c r="D89" s="56">
        <v>6.0</v>
      </c>
      <c r="E89" s="56">
        <v>4.0</v>
      </c>
      <c r="F89" s="57">
        <v>5.0</v>
      </c>
      <c r="G89" s="57">
        <v>3.0</v>
      </c>
      <c r="H89" s="57">
        <v>4.0</v>
      </c>
      <c r="I89" s="58">
        <v>5.0</v>
      </c>
      <c r="J89" s="58">
        <v>3.0</v>
      </c>
      <c r="K89" s="32">
        <v>4.0</v>
      </c>
      <c r="L89" s="33">
        <v>5.0</v>
      </c>
      <c r="M89" s="33">
        <v>4.0</v>
      </c>
      <c r="N89" s="33">
        <v>3.0</v>
      </c>
      <c r="O89" s="56">
        <v>5.0</v>
      </c>
      <c r="P89" s="57">
        <v>3.0</v>
      </c>
      <c r="Q89" s="57">
        <v>4.0</v>
      </c>
      <c r="R89" s="61">
        <v>3.0</v>
      </c>
      <c r="S89" s="61"/>
      <c r="T89" s="61">
        <v>6.0</v>
      </c>
      <c r="U89" s="37" t="str">
        <f t="shared" ref="U89:W89" si="61">(C89+F89+I89+L89+O89+R89)</f>
        <v>28</v>
      </c>
      <c r="V89" s="37" t="str">
        <f t="shared" si="61"/>
        <v>19</v>
      </c>
      <c r="W89" s="37" t="str">
        <f t="shared" si="61"/>
        <v>25</v>
      </c>
      <c r="X89" s="26" t="str">
        <f t="shared" si="3"/>
        <v>66.67</v>
      </c>
      <c r="Y89" s="26" t="str">
        <f t="shared" si="4"/>
        <v>67.86</v>
      </c>
      <c r="Z89" s="26" t="str">
        <f t="shared" si="5"/>
        <v>71.43</v>
      </c>
    </row>
    <row r="90" ht="14.25" customHeight="1">
      <c r="A90" s="27">
        <v>82.0</v>
      </c>
      <c r="B90" s="28" t="s">
        <v>99</v>
      </c>
      <c r="C90" s="56">
        <v>7.0</v>
      </c>
      <c r="D90" s="56">
        <v>8.0</v>
      </c>
      <c r="E90" s="56">
        <v>4.0</v>
      </c>
      <c r="F90" s="57">
        <v>8.0</v>
      </c>
      <c r="G90" s="57">
        <v>5.0</v>
      </c>
      <c r="H90" s="57">
        <v>5.0</v>
      </c>
      <c r="I90" s="58">
        <v>7.0</v>
      </c>
      <c r="J90" s="58">
        <v>4.0</v>
      </c>
      <c r="K90" s="32">
        <v>7.0</v>
      </c>
      <c r="L90" s="33">
        <v>7.0</v>
      </c>
      <c r="M90" s="33">
        <v>6.0</v>
      </c>
      <c r="N90" s="33">
        <v>4.0</v>
      </c>
      <c r="O90" s="56">
        <v>7.0</v>
      </c>
      <c r="P90" s="57">
        <v>5.0</v>
      </c>
      <c r="Q90" s="57">
        <v>5.0</v>
      </c>
      <c r="R90" s="61">
        <v>3.0</v>
      </c>
      <c r="S90" s="61"/>
      <c r="T90" s="61">
        <v>8.0</v>
      </c>
      <c r="U90" s="37" t="str">
        <f t="shared" ref="U90:W90" si="62">(C90+F90+I90+L90+O90+R90)</f>
        <v>39</v>
      </c>
      <c r="V90" s="37" t="str">
        <f t="shared" si="62"/>
        <v>28</v>
      </c>
      <c r="W90" s="37" t="str">
        <f t="shared" si="62"/>
        <v>33</v>
      </c>
      <c r="X90" s="26" t="str">
        <f t="shared" si="3"/>
        <v>92.86</v>
      </c>
      <c r="Y90" s="26" t="str">
        <f t="shared" si="4"/>
        <v>100.00</v>
      </c>
      <c r="Z90" s="26" t="str">
        <f t="shared" si="5"/>
        <v>94.29</v>
      </c>
    </row>
    <row r="91" ht="14.25" customHeight="1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68"/>
      <c r="V91" s="68"/>
      <c r="W91" s="68"/>
      <c r="X91" s="72"/>
      <c r="Y91" s="72"/>
      <c r="Z91" s="72"/>
    </row>
    <row r="92" ht="14.25" customHeight="1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68"/>
      <c r="V92" s="68"/>
      <c r="W92" s="68"/>
      <c r="X92" s="72"/>
      <c r="Y92" s="72"/>
      <c r="Z92" s="72"/>
    </row>
    <row r="93" ht="14.25" customHeight="1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68"/>
      <c r="V93" s="68"/>
      <c r="W93" s="68"/>
      <c r="X93" s="72"/>
      <c r="Y93" s="72"/>
      <c r="Z93" s="72"/>
    </row>
    <row r="94" ht="14.25" customHeight="1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68"/>
      <c r="V94" s="68"/>
      <c r="W94" s="68"/>
      <c r="X94" s="72"/>
      <c r="Y94" s="72"/>
      <c r="Z94" s="72"/>
    </row>
    <row r="95" ht="14.25" customHeight="1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68"/>
      <c r="V95" s="68"/>
      <c r="W95" s="68"/>
      <c r="X95" s="72"/>
      <c r="Y95" s="72"/>
      <c r="Z95" s="72"/>
    </row>
    <row r="96" ht="14.25" customHeight="1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68"/>
      <c r="V96" s="68"/>
      <c r="W96" s="68"/>
      <c r="X96" s="72"/>
      <c r="Y96" s="72"/>
      <c r="Z96" s="72"/>
    </row>
    <row r="97" ht="14.25" customHeight="1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68"/>
      <c r="V97" s="68"/>
      <c r="W97" s="68"/>
      <c r="X97" s="72"/>
      <c r="Y97" s="72"/>
      <c r="Z97" s="72"/>
    </row>
    <row r="98" ht="14.25" customHeight="1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68"/>
      <c r="V98" s="68"/>
      <c r="W98" s="68"/>
      <c r="X98" s="72"/>
      <c r="Y98" s="72"/>
      <c r="Z98" s="72"/>
    </row>
    <row r="99" ht="14.25" customHeight="1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68"/>
      <c r="V99" s="68"/>
      <c r="W99" s="68"/>
      <c r="X99" s="72"/>
      <c r="Y99" s="72"/>
      <c r="Z99" s="72"/>
    </row>
    <row r="100" ht="14.25" customHeight="1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68"/>
      <c r="V100" s="68"/>
      <c r="W100" s="68"/>
      <c r="X100" s="72"/>
      <c r="Y100" s="72"/>
      <c r="Z100" s="72"/>
    </row>
    <row r="101" ht="14.25" customHeight="1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68"/>
      <c r="V101" s="68"/>
      <c r="W101" s="68"/>
      <c r="X101" s="72"/>
      <c r="Y101" s="72"/>
      <c r="Z101" s="72"/>
    </row>
    <row r="102" ht="14.25" customHeight="1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68"/>
      <c r="V102" s="68"/>
      <c r="W102" s="68"/>
      <c r="X102" s="72"/>
      <c r="Y102" s="72"/>
      <c r="Z102" s="72"/>
    </row>
    <row r="103" ht="14.25" customHeight="1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68"/>
      <c r="V103" s="68"/>
      <c r="W103" s="68"/>
      <c r="X103" s="72"/>
      <c r="Y103" s="72"/>
      <c r="Z103" s="72"/>
    </row>
    <row r="104" ht="14.25" customHeight="1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68"/>
      <c r="V104" s="68"/>
      <c r="W104" s="68"/>
      <c r="X104" s="72"/>
      <c r="Y104" s="72"/>
      <c r="Z104" s="72"/>
    </row>
    <row r="105" ht="14.25" customHeigh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68"/>
      <c r="V105" s="68"/>
      <c r="W105" s="68"/>
      <c r="X105" s="72"/>
      <c r="Y105" s="72"/>
      <c r="Z105" s="72"/>
    </row>
    <row r="106" ht="14.25" customHeight="1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68"/>
      <c r="V106" s="68"/>
      <c r="W106" s="68"/>
      <c r="X106" s="72"/>
      <c r="Y106" s="72"/>
      <c r="Z106" s="72"/>
    </row>
    <row r="107" ht="14.25" customHeigh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68"/>
      <c r="V107" s="68"/>
      <c r="W107" s="68"/>
      <c r="X107" s="72"/>
      <c r="Y107" s="72"/>
      <c r="Z107" s="72"/>
    </row>
    <row r="108" ht="14.25" customHeight="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68"/>
      <c r="V108" s="68"/>
      <c r="W108" s="68"/>
      <c r="X108" s="72"/>
      <c r="Y108" s="72"/>
      <c r="Z108" s="72"/>
    </row>
    <row r="109" ht="14.25" customHeight="1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68"/>
      <c r="V109" s="68"/>
      <c r="W109" s="68"/>
      <c r="X109" s="72"/>
      <c r="Y109" s="72"/>
      <c r="Z109" s="72"/>
    </row>
    <row r="110" ht="14.25" customHeight="1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68"/>
      <c r="V110" s="68"/>
      <c r="W110" s="68"/>
      <c r="X110" s="72"/>
      <c r="Y110" s="72"/>
      <c r="Z110" s="72"/>
    </row>
    <row r="111" ht="14.25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68"/>
      <c r="V111" s="68"/>
      <c r="W111" s="68"/>
      <c r="X111" s="72"/>
      <c r="Y111" s="72"/>
      <c r="Z111" s="72"/>
    </row>
    <row r="112" ht="14.25" customHeight="1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68"/>
      <c r="V112" s="68"/>
      <c r="W112" s="68"/>
      <c r="X112" s="72"/>
      <c r="Y112" s="72"/>
      <c r="Z112" s="72"/>
    </row>
    <row r="113" ht="14.25" customHeigh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68"/>
      <c r="V113" s="68"/>
      <c r="W113" s="68"/>
      <c r="X113" s="72"/>
      <c r="Y113" s="72"/>
      <c r="Z113" s="72"/>
    </row>
    <row r="114" ht="14.25" customHeight="1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68"/>
      <c r="V114" s="68"/>
      <c r="W114" s="68"/>
      <c r="X114" s="72"/>
      <c r="Y114" s="72"/>
      <c r="Z114" s="72"/>
    </row>
    <row r="115" ht="14.25" customHeight="1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68"/>
      <c r="V115" s="68"/>
      <c r="W115" s="68"/>
      <c r="X115" s="72"/>
      <c r="Y115" s="72"/>
      <c r="Z115" s="72"/>
    </row>
    <row r="116" ht="14.25" customHeight="1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68"/>
      <c r="V116" s="68"/>
      <c r="W116" s="68"/>
      <c r="X116" s="72"/>
      <c r="Y116" s="72"/>
      <c r="Z116" s="72"/>
    </row>
    <row r="117" ht="14.25" customHeight="1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68"/>
      <c r="V117" s="68"/>
      <c r="W117" s="68"/>
      <c r="X117" s="72"/>
      <c r="Y117" s="72"/>
      <c r="Z117" s="72"/>
    </row>
    <row r="118" ht="14.25" customHeight="1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68"/>
      <c r="V118" s="68"/>
      <c r="W118" s="68"/>
      <c r="X118" s="72"/>
      <c r="Y118" s="72"/>
      <c r="Z118" s="72"/>
    </row>
    <row r="119" ht="14.25" customHeight="1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68"/>
      <c r="V119" s="68"/>
      <c r="W119" s="68"/>
      <c r="X119" s="72"/>
      <c r="Y119" s="72"/>
      <c r="Z119" s="72"/>
    </row>
    <row r="120" ht="14.25" customHeight="1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68"/>
      <c r="V120" s="68"/>
      <c r="W120" s="68"/>
      <c r="X120" s="72"/>
      <c r="Y120" s="72"/>
      <c r="Z120" s="72"/>
    </row>
    <row r="121" ht="14.25" customHeight="1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68"/>
      <c r="V121" s="68"/>
      <c r="W121" s="68"/>
      <c r="X121" s="72"/>
      <c r="Y121" s="72"/>
      <c r="Z121" s="72"/>
    </row>
    <row r="122" ht="14.25" customHeight="1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68"/>
      <c r="V122" s="68"/>
      <c r="W122" s="68"/>
      <c r="X122" s="72"/>
      <c r="Y122" s="72"/>
      <c r="Z122" s="72"/>
    </row>
    <row r="123" ht="14.25" customHeight="1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68"/>
      <c r="V123" s="68"/>
      <c r="W123" s="68"/>
      <c r="X123" s="72"/>
      <c r="Y123" s="72"/>
      <c r="Z123" s="72"/>
    </row>
    <row r="124" ht="14.25" customHeight="1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68"/>
      <c r="V124" s="68"/>
      <c r="W124" s="68"/>
      <c r="X124" s="72"/>
      <c r="Y124" s="72"/>
      <c r="Z124" s="72"/>
    </row>
    <row r="125" ht="14.25" customHeight="1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68"/>
      <c r="V125" s="68"/>
      <c r="W125" s="68"/>
      <c r="X125" s="72"/>
      <c r="Y125" s="72"/>
      <c r="Z125" s="72"/>
    </row>
    <row r="126" ht="14.25" customHeight="1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68"/>
      <c r="V126" s="68"/>
      <c r="W126" s="68"/>
      <c r="X126" s="72"/>
      <c r="Y126" s="72"/>
      <c r="Z126" s="72"/>
    </row>
    <row r="127" ht="14.25" customHeight="1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68"/>
      <c r="V127" s="68"/>
      <c r="W127" s="68"/>
      <c r="X127" s="72"/>
      <c r="Y127" s="72"/>
      <c r="Z127" s="72"/>
    </row>
    <row r="128" ht="14.25" customHeight="1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68"/>
      <c r="V128" s="68"/>
      <c r="W128" s="68"/>
      <c r="X128" s="72"/>
      <c r="Y128" s="72"/>
      <c r="Z128" s="72"/>
    </row>
    <row r="129" ht="14.2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68"/>
      <c r="V129" s="68"/>
      <c r="W129" s="68"/>
      <c r="X129" s="72"/>
      <c r="Y129" s="72"/>
      <c r="Z129" s="72"/>
    </row>
    <row r="130" ht="14.25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68"/>
      <c r="V130" s="68"/>
      <c r="W130" s="68"/>
      <c r="X130" s="72"/>
      <c r="Y130" s="72"/>
      <c r="Z130" s="72"/>
    </row>
    <row r="131" ht="14.25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68"/>
      <c r="V131" s="68"/>
      <c r="W131" s="68"/>
      <c r="X131" s="72"/>
      <c r="Y131" s="72"/>
      <c r="Z131" s="72"/>
    </row>
    <row r="132" ht="14.25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68"/>
      <c r="V132" s="68"/>
      <c r="W132" s="68"/>
      <c r="X132" s="72"/>
      <c r="Y132" s="72"/>
      <c r="Z132" s="72"/>
    </row>
    <row r="133" ht="14.25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68"/>
      <c r="V133" s="68"/>
      <c r="W133" s="68"/>
      <c r="X133" s="72"/>
      <c r="Y133" s="72"/>
      <c r="Z133" s="72"/>
    </row>
    <row r="134" ht="14.25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68"/>
      <c r="V134" s="68"/>
      <c r="W134" s="68"/>
      <c r="X134" s="72"/>
      <c r="Y134" s="72"/>
      <c r="Z134" s="72"/>
    </row>
    <row r="135" ht="14.25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68"/>
      <c r="V135" s="68"/>
      <c r="W135" s="68"/>
      <c r="X135" s="72"/>
      <c r="Y135" s="72"/>
      <c r="Z135" s="72"/>
    </row>
    <row r="136" ht="14.25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68"/>
      <c r="V136" s="68"/>
      <c r="W136" s="68"/>
      <c r="X136" s="72"/>
      <c r="Y136" s="72"/>
      <c r="Z136" s="72"/>
    </row>
    <row r="137" ht="14.25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68"/>
      <c r="V137" s="68"/>
      <c r="W137" s="68"/>
      <c r="X137" s="72"/>
      <c r="Y137" s="72"/>
      <c r="Z137" s="72"/>
    </row>
    <row r="138" ht="14.25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68"/>
      <c r="V138" s="68"/>
      <c r="W138" s="68"/>
      <c r="X138" s="72"/>
      <c r="Y138" s="72"/>
      <c r="Z138" s="72"/>
    </row>
    <row r="139" ht="14.25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68"/>
      <c r="V139" s="68"/>
      <c r="W139" s="68"/>
      <c r="X139" s="72"/>
      <c r="Y139" s="72"/>
      <c r="Z139" s="72"/>
    </row>
    <row r="140" ht="14.25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68"/>
      <c r="V140" s="68"/>
      <c r="W140" s="68"/>
      <c r="X140" s="72"/>
      <c r="Y140" s="72"/>
      <c r="Z140" s="72"/>
    </row>
    <row r="141" ht="14.25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68"/>
      <c r="V141" s="68"/>
      <c r="W141" s="68"/>
      <c r="X141" s="72"/>
      <c r="Y141" s="72"/>
      <c r="Z141" s="72"/>
    </row>
    <row r="142" ht="14.25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68"/>
      <c r="V142" s="68"/>
      <c r="W142" s="68"/>
      <c r="X142" s="72"/>
      <c r="Y142" s="72"/>
      <c r="Z142" s="72"/>
    </row>
    <row r="143" ht="14.25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68"/>
      <c r="V143" s="68"/>
      <c r="W143" s="68"/>
      <c r="X143" s="72"/>
      <c r="Y143" s="72"/>
      <c r="Z143" s="72"/>
    </row>
    <row r="144" ht="14.25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68"/>
      <c r="V144" s="68"/>
      <c r="W144" s="68"/>
      <c r="X144" s="72"/>
      <c r="Y144" s="72"/>
      <c r="Z144" s="72"/>
    </row>
    <row r="145" ht="14.25" customHeight="1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68"/>
      <c r="V145" s="68"/>
      <c r="W145" s="68"/>
      <c r="X145" s="72"/>
      <c r="Y145" s="72"/>
      <c r="Z145" s="72"/>
    </row>
    <row r="146" ht="14.25" customHeight="1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68"/>
      <c r="V146" s="68"/>
      <c r="W146" s="68"/>
      <c r="X146" s="72"/>
      <c r="Y146" s="72"/>
      <c r="Z146" s="72"/>
    </row>
    <row r="147" ht="14.25" customHeight="1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68"/>
      <c r="V147" s="68"/>
      <c r="W147" s="68"/>
      <c r="X147" s="72"/>
      <c r="Y147" s="72"/>
      <c r="Z147" s="72"/>
    </row>
    <row r="148" ht="14.25" customHeight="1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68"/>
      <c r="V148" s="68"/>
      <c r="W148" s="68"/>
      <c r="X148" s="72"/>
      <c r="Y148" s="72"/>
      <c r="Z148" s="72"/>
    </row>
    <row r="149" ht="14.25" customHeight="1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68"/>
      <c r="V149" s="68"/>
      <c r="W149" s="68"/>
      <c r="X149" s="72"/>
      <c r="Y149" s="72"/>
      <c r="Z149" s="72"/>
    </row>
    <row r="150" ht="14.25" customHeight="1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68"/>
      <c r="V150" s="68"/>
      <c r="W150" s="68"/>
      <c r="X150" s="72"/>
      <c r="Y150" s="72"/>
      <c r="Z150" s="72"/>
    </row>
    <row r="151" ht="14.25" customHeight="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68"/>
      <c r="V151" s="68"/>
      <c r="W151" s="68"/>
      <c r="X151" s="72"/>
      <c r="Y151" s="72"/>
      <c r="Z151" s="72"/>
    </row>
    <row r="152" ht="14.25" customHeight="1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68"/>
      <c r="V152" s="68"/>
      <c r="W152" s="68"/>
      <c r="X152" s="72"/>
      <c r="Y152" s="72"/>
      <c r="Z152" s="72"/>
    </row>
    <row r="153" ht="14.25" customHeight="1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68"/>
      <c r="V153" s="68"/>
      <c r="W153" s="68"/>
      <c r="X153" s="72"/>
      <c r="Y153" s="72"/>
      <c r="Z153" s="72"/>
    </row>
    <row r="154" ht="14.25" customHeight="1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68"/>
      <c r="V154" s="68"/>
      <c r="W154" s="68"/>
      <c r="X154" s="72"/>
      <c r="Y154" s="72"/>
      <c r="Z154" s="72"/>
    </row>
    <row r="155" ht="14.25" customHeight="1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68"/>
      <c r="V155" s="68"/>
      <c r="W155" s="68"/>
      <c r="X155" s="72"/>
      <c r="Y155" s="72"/>
      <c r="Z155" s="72"/>
    </row>
    <row r="156" ht="14.25" customHeight="1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68"/>
      <c r="V156" s="68"/>
      <c r="W156" s="68"/>
      <c r="X156" s="72"/>
      <c r="Y156" s="72"/>
      <c r="Z156" s="72"/>
    </row>
    <row r="157" ht="14.25" customHeight="1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68"/>
      <c r="V157" s="68"/>
      <c r="W157" s="68"/>
      <c r="X157" s="72"/>
      <c r="Y157" s="72"/>
      <c r="Z157" s="72"/>
    </row>
    <row r="158" ht="14.25" customHeight="1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68"/>
      <c r="V158" s="68"/>
      <c r="W158" s="68"/>
      <c r="X158" s="72"/>
      <c r="Y158" s="72"/>
      <c r="Z158" s="72"/>
    </row>
    <row r="159" ht="14.25" customHeight="1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68"/>
      <c r="V159" s="68"/>
      <c r="W159" s="68"/>
      <c r="X159" s="72"/>
      <c r="Y159" s="72"/>
      <c r="Z159" s="72"/>
    </row>
    <row r="160" ht="14.25" customHeight="1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68"/>
      <c r="V160" s="68"/>
      <c r="W160" s="68"/>
      <c r="X160" s="72"/>
      <c r="Y160" s="72"/>
      <c r="Z160" s="72"/>
    </row>
    <row r="161" ht="14.25" customHeight="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68"/>
      <c r="V161" s="68"/>
      <c r="W161" s="68"/>
      <c r="X161" s="72"/>
      <c r="Y161" s="72"/>
      <c r="Z161" s="72"/>
    </row>
    <row r="162" ht="14.25" customHeight="1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68"/>
      <c r="V162" s="68"/>
      <c r="W162" s="68"/>
      <c r="X162" s="72"/>
      <c r="Y162" s="72"/>
      <c r="Z162" s="72"/>
    </row>
    <row r="163" ht="14.25" customHeight="1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68"/>
      <c r="V163" s="68"/>
      <c r="W163" s="68"/>
      <c r="X163" s="72"/>
      <c r="Y163" s="72"/>
      <c r="Z163" s="72"/>
    </row>
    <row r="164" ht="14.25" customHeight="1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68"/>
      <c r="V164" s="68"/>
      <c r="W164" s="68"/>
      <c r="X164" s="72"/>
      <c r="Y164" s="72"/>
      <c r="Z164" s="72"/>
    </row>
    <row r="165" ht="14.25" customHeight="1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68"/>
      <c r="V165" s="68"/>
      <c r="W165" s="68"/>
      <c r="X165" s="72"/>
      <c r="Y165" s="72"/>
      <c r="Z165" s="72"/>
    </row>
    <row r="166" ht="14.25" customHeight="1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68"/>
      <c r="V166" s="68"/>
      <c r="W166" s="68"/>
      <c r="X166" s="72"/>
      <c r="Y166" s="72"/>
      <c r="Z166" s="72"/>
    </row>
    <row r="167" ht="14.25" customHeight="1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68"/>
      <c r="V167" s="68"/>
      <c r="W167" s="68"/>
      <c r="X167" s="72"/>
      <c r="Y167" s="72"/>
      <c r="Z167" s="72"/>
    </row>
    <row r="168" ht="14.25" customHeight="1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68"/>
      <c r="V168" s="68"/>
      <c r="W168" s="68"/>
      <c r="X168" s="72"/>
      <c r="Y168" s="72"/>
      <c r="Z168" s="72"/>
    </row>
    <row r="169" ht="14.25" customHeight="1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68"/>
      <c r="V169" s="68"/>
      <c r="W169" s="68"/>
      <c r="X169" s="72"/>
      <c r="Y169" s="72"/>
      <c r="Z169" s="72"/>
    </row>
    <row r="170" ht="14.25" customHeight="1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68"/>
      <c r="V170" s="68"/>
      <c r="W170" s="68"/>
      <c r="X170" s="72"/>
      <c r="Y170" s="72"/>
      <c r="Z170" s="72"/>
    </row>
    <row r="171" ht="14.25" customHeight="1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68"/>
      <c r="V171" s="68"/>
      <c r="W171" s="68"/>
      <c r="X171" s="72"/>
      <c r="Y171" s="72"/>
      <c r="Z171" s="72"/>
    </row>
    <row r="172" ht="14.25" customHeight="1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68"/>
      <c r="V172" s="68"/>
      <c r="W172" s="68"/>
      <c r="X172" s="72"/>
      <c r="Y172" s="72"/>
      <c r="Z172" s="72"/>
    </row>
    <row r="173" ht="14.25" customHeight="1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68"/>
      <c r="V173" s="68"/>
      <c r="W173" s="68"/>
      <c r="X173" s="72"/>
      <c r="Y173" s="72"/>
      <c r="Z173" s="72"/>
    </row>
    <row r="174" ht="14.25" customHeight="1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68"/>
      <c r="V174" s="68"/>
      <c r="W174" s="68"/>
      <c r="X174" s="72"/>
      <c r="Y174" s="72"/>
      <c r="Z174" s="72"/>
    </row>
    <row r="175" ht="14.25" customHeight="1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68"/>
      <c r="V175" s="68"/>
      <c r="W175" s="68"/>
      <c r="X175" s="72"/>
      <c r="Y175" s="72"/>
      <c r="Z175" s="72"/>
    </row>
    <row r="176" ht="14.25" customHeight="1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68"/>
      <c r="V176" s="68"/>
      <c r="W176" s="68"/>
      <c r="X176" s="72"/>
      <c r="Y176" s="72"/>
      <c r="Z176" s="72"/>
    </row>
    <row r="177" ht="14.25" customHeight="1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68"/>
      <c r="V177" s="68"/>
      <c r="W177" s="68"/>
      <c r="X177" s="72"/>
      <c r="Y177" s="72"/>
      <c r="Z177" s="72"/>
    </row>
    <row r="178" ht="14.25" customHeight="1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68"/>
      <c r="V178" s="68"/>
      <c r="W178" s="68"/>
      <c r="X178" s="72"/>
      <c r="Y178" s="72"/>
      <c r="Z178" s="72"/>
    </row>
    <row r="179" ht="14.25" customHeight="1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68"/>
      <c r="V179" s="68"/>
      <c r="W179" s="68"/>
      <c r="X179" s="72"/>
      <c r="Y179" s="72"/>
      <c r="Z179" s="72"/>
    </row>
    <row r="180" ht="14.25" customHeight="1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68"/>
      <c r="V180" s="68"/>
      <c r="W180" s="68"/>
      <c r="X180" s="72"/>
      <c r="Y180" s="72"/>
      <c r="Z180" s="72"/>
    </row>
    <row r="181" ht="14.25" customHeight="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68"/>
      <c r="V181" s="68"/>
      <c r="W181" s="68"/>
      <c r="X181" s="72"/>
      <c r="Y181" s="72"/>
      <c r="Z181" s="72"/>
    </row>
    <row r="182" ht="14.25" customHeight="1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68"/>
      <c r="V182" s="68"/>
      <c r="W182" s="68"/>
      <c r="X182" s="72"/>
      <c r="Y182" s="72"/>
      <c r="Z182" s="72"/>
    </row>
    <row r="183" ht="14.25" customHeight="1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68"/>
      <c r="V183" s="68"/>
      <c r="W183" s="68"/>
      <c r="X183" s="72"/>
      <c r="Y183" s="72"/>
      <c r="Z183" s="72"/>
    </row>
    <row r="184" ht="14.25" customHeight="1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68"/>
      <c r="V184" s="68"/>
      <c r="W184" s="68"/>
      <c r="X184" s="72"/>
      <c r="Y184" s="72"/>
      <c r="Z184" s="72"/>
    </row>
    <row r="185" ht="14.25" customHeight="1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68"/>
      <c r="V185" s="68"/>
      <c r="W185" s="68"/>
      <c r="X185" s="72"/>
      <c r="Y185" s="72"/>
      <c r="Z185" s="72"/>
    </row>
    <row r="186" ht="14.25" customHeight="1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68"/>
      <c r="V186" s="68"/>
      <c r="W186" s="68"/>
      <c r="X186" s="72"/>
      <c r="Y186" s="72"/>
      <c r="Z186" s="72"/>
    </row>
    <row r="187" ht="14.25" customHeight="1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68"/>
      <c r="V187" s="68"/>
      <c r="W187" s="68"/>
      <c r="X187" s="72"/>
      <c r="Y187" s="72"/>
      <c r="Z187" s="72"/>
    </row>
    <row r="188" ht="14.25" customHeight="1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68"/>
      <c r="V188" s="68"/>
      <c r="W188" s="68"/>
      <c r="X188" s="72"/>
      <c r="Y188" s="72"/>
      <c r="Z188" s="72"/>
    </row>
    <row r="189" ht="14.25" customHeight="1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68"/>
      <c r="V189" s="68"/>
      <c r="W189" s="68"/>
      <c r="X189" s="72"/>
      <c r="Y189" s="72"/>
      <c r="Z189" s="72"/>
    </row>
    <row r="190" ht="14.25" customHeight="1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68"/>
      <c r="V190" s="68"/>
      <c r="W190" s="68"/>
      <c r="X190" s="72"/>
      <c r="Y190" s="72"/>
      <c r="Z190" s="72"/>
    </row>
    <row r="191" ht="14.25" customHeight="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68"/>
      <c r="V191" s="68"/>
      <c r="W191" s="68"/>
      <c r="X191" s="72"/>
      <c r="Y191" s="72"/>
      <c r="Z191" s="72"/>
    </row>
    <row r="192" ht="14.25" customHeight="1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68"/>
      <c r="V192" s="68"/>
      <c r="W192" s="68"/>
      <c r="X192" s="72"/>
      <c r="Y192" s="72"/>
      <c r="Z192" s="72"/>
    </row>
    <row r="193" ht="14.25" customHeight="1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68"/>
      <c r="V193" s="68"/>
      <c r="W193" s="68"/>
      <c r="X193" s="72"/>
      <c r="Y193" s="72"/>
      <c r="Z193" s="72"/>
    </row>
    <row r="194" ht="14.25" customHeight="1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68"/>
      <c r="V194" s="68"/>
      <c r="W194" s="68"/>
      <c r="X194" s="72"/>
      <c r="Y194" s="72"/>
      <c r="Z194" s="72"/>
    </row>
    <row r="195" ht="14.25" customHeight="1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68"/>
      <c r="V195" s="68"/>
      <c r="W195" s="68"/>
      <c r="X195" s="72"/>
      <c r="Y195" s="72"/>
      <c r="Z195" s="72"/>
    </row>
    <row r="196" ht="14.25" customHeight="1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68"/>
      <c r="V196" s="68"/>
      <c r="W196" s="68"/>
      <c r="X196" s="72"/>
      <c r="Y196" s="72"/>
      <c r="Z196" s="72"/>
    </row>
    <row r="197" ht="14.25" customHeight="1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68"/>
      <c r="V197" s="68"/>
      <c r="W197" s="68"/>
      <c r="X197" s="72"/>
      <c r="Y197" s="72"/>
      <c r="Z197" s="72"/>
    </row>
    <row r="198" ht="14.25" customHeight="1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68"/>
      <c r="V198" s="68"/>
      <c r="W198" s="68"/>
      <c r="X198" s="72"/>
      <c r="Y198" s="72"/>
      <c r="Z198" s="72"/>
    </row>
    <row r="199" ht="14.25" customHeight="1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68"/>
      <c r="V199" s="68"/>
      <c r="W199" s="68"/>
      <c r="X199" s="72"/>
      <c r="Y199" s="72"/>
      <c r="Z199" s="72"/>
    </row>
    <row r="200" ht="14.25" customHeight="1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68"/>
      <c r="V200" s="68"/>
      <c r="W200" s="68"/>
      <c r="X200" s="72"/>
      <c r="Y200" s="72"/>
      <c r="Z200" s="72"/>
    </row>
    <row r="201" ht="14.25" customHeight="1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68"/>
      <c r="V201" s="68"/>
      <c r="W201" s="68"/>
      <c r="X201" s="72"/>
      <c r="Y201" s="72"/>
      <c r="Z201" s="72"/>
    </row>
    <row r="202" ht="14.25" customHeight="1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68"/>
      <c r="V202" s="68"/>
      <c r="W202" s="68"/>
      <c r="X202" s="72"/>
      <c r="Y202" s="72"/>
      <c r="Z202" s="72"/>
    </row>
    <row r="203" ht="14.25" customHeight="1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68"/>
      <c r="V203" s="68"/>
      <c r="W203" s="68"/>
      <c r="X203" s="72"/>
      <c r="Y203" s="72"/>
      <c r="Z203" s="72"/>
    </row>
    <row r="204" ht="14.25" customHeight="1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68"/>
      <c r="V204" s="68"/>
      <c r="W204" s="68"/>
      <c r="X204" s="72"/>
      <c r="Y204" s="72"/>
      <c r="Z204" s="72"/>
    </row>
    <row r="205" ht="14.25" customHeight="1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68"/>
      <c r="V205" s="68"/>
      <c r="W205" s="68"/>
      <c r="X205" s="72"/>
      <c r="Y205" s="72"/>
      <c r="Z205" s="72"/>
    </row>
    <row r="206" ht="14.25" customHeight="1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68"/>
      <c r="V206" s="68"/>
      <c r="W206" s="68"/>
      <c r="X206" s="72"/>
      <c r="Y206" s="72"/>
      <c r="Z206" s="72"/>
    </row>
    <row r="207" ht="14.25" customHeight="1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68"/>
      <c r="V207" s="68"/>
      <c r="W207" s="68"/>
      <c r="X207" s="72"/>
      <c r="Y207" s="72"/>
      <c r="Z207" s="72"/>
    </row>
    <row r="208" ht="14.25" customHeight="1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68"/>
      <c r="V208" s="68"/>
      <c r="W208" s="68"/>
      <c r="X208" s="72"/>
      <c r="Y208" s="72"/>
      <c r="Z208" s="72"/>
    </row>
    <row r="209" ht="14.25" customHeight="1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68"/>
      <c r="V209" s="68"/>
      <c r="W209" s="68"/>
      <c r="X209" s="72"/>
      <c r="Y209" s="72"/>
      <c r="Z209" s="72"/>
    </row>
    <row r="210" ht="14.25" customHeight="1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68"/>
      <c r="V210" s="68"/>
      <c r="W210" s="68"/>
      <c r="X210" s="72"/>
      <c r="Y210" s="72"/>
      <c r="Z210" s="72"/>
    </row>
    <row r="211" ht="14.25" customHeight="1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68"/>
      <c r="V211" s="68"/>
      <c r="W211" s="68"/>
      <c r="X211" s="72"/>
      <c r="Y211" s="72"/>
      <c r="Z211" s="72"/>
    </row>
    <row r="212" ht="14.25" customHeight="1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68"/>
      <c r="V212" s="68"/>
      <c r="W212" s="68"/>
      <c r="X212" s="72"/>
      <c r="Y212" s="72"/>
      <c r="Z212" s="72"/>
    </row>
    <row r="213" ht="14.25" customHeight="1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68"/>
      <c r="V213" s="68"/>
      <c r="W213" s="68"/>
      <c r="X213" s="72"/>
      <c r="Y213" s="72"/>
      <c r="Z213" s="72"/>
    </row>
    <row r="214" ht="14.25" customHeight="1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68"/>
      <c r="V214" s="68"/>
      <c r="W214" s="68"/>
      <c r="X214" s="72"/>
      <c r="Y214" s="72"/>
      <c r="Z214" s="72"/>
    </row>
    <row r="215" ht="14.25" customHeight="1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68"/>
      <c r="V215" s="68"/>
      <c r="W215" s="68"/>
      <c r="X215" s="72"/>
      <c r="Y215" s="72"/>
      <c r="Z215" s="72"/>
    </row>
    <row r="216" ht="14.25" customHeight="1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68"/>
      <c r="V216" s="68"/>
      <c r="W216" s="68"/>
      <c r="X216" s="72"/>
      <c r="Y216" s="72"/>
      <c r="Z216" s="72"/>
    </row>
    <row r="217" ht="14.25" customHeight="1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68"/>
      <c r="V217" s="68"/>
      <c r="W217" s="68"/>
      <c r="X217" s="72"/>
      <c r="Y217" s="72"/>
      <c r="Z217" s="72"/>
    </row>
    <row r="218" ht="14.25" customHeight="1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68"/>
      <c r="V218" s="68"/>
      <c r="W218" s="68"/>
      <c r="X218" s="72"/>
      <c r="Y218" s="72"/>
      <c r="Z218" s="72"/>
    </row>
    <row r="219" ht="14.25" customHeight="1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68"/>
      <c r="V219" s="68"/>
      <c r="W219" s="68"/>
      <c r="X219" s="72"/>
      <c r="Y219" s="72"/>
      <c r="Z219" s="72"/>
    </row>
    <row r="220" ht="14.25" customHeight="1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68"/>
      <c r="V220" s="68"/>
      <c r="W220" s="68"/>
      <c r="X220" s="72"/>
      <c r="Y220" s="72"/>
      <c r="Z220" s="72"/>
    </row>
    <row r="221" ht="14.25" customHeight="1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68"/>
      <c r="V221" s="68"/>
      <c r="W221" s="68"/>
      <c r="X221" s="72"/>
      <c r="Y221" s="72"/>
      <c r="Z221" s="72"/>
    </row>
    <row r="222" ht="14.25" customHeight="1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68"/>
      <c r="V222" s="68"/>
      <c r="W222" s="68"/>
      <c r="X222" s="72"/>
      <c r="Y222" s="72"/>
      <c r="Z222" s="72"/>
    </row>
    <row r="223" ht="14.25" customHeight="1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68"/>
      <c r="V223" s="68"/>
      <c r="W223" s="68"/>
      <c r="X223" s="72"/>
      <c r="Y223" s="72"/>
      <c r="Z223" s="72"/>
    </row>
    <row r="224" ht="14.25" customHeight="1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68"/>
      <c r="V224" s="68"/>
      <c r="W224" s="68"/>
      <c r="X224" s="72"/>
      <c r="Y224" s="72"/>
      <c r="Z224" s="72"/>
    </row>
    <row r="225" ht="14.25" customHeight="1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68"/>
      <c r="V225" s="68"/>
      <c r="W225" s="68"/>
      <c r="X225" s="72"/>
      <c r="Y225" s="72"/>
      <c r="Z225" s="72"/>
    </row>
    <row r="226" ht="14.25" customHeight="1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68"/>
      <c r="V226" s="68"/>
      <c r="W226" s="68"/>
      <c r="X226" s="72"/>
      <c r="Y226" s="72"/>
      <c r="Z226" s="72"/>
    </row>
    <row r="227" ht="14.25" customHeight="1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68"/>
      <c r="V227" s="68"/>
      <c r="W227" s="68"/>
      <c r="X227" s="72"/>
      <c r="Y227" s="72"/>
      <c r="Z227" s="72"/>
    </row>
    <row r="228" ht="14.25" customHeight="1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68"/>
      <c r="V228" s="68"/>
      <c r="W228" s="68"/>
      <c r="X228" s="72"/>
      <c r="Y228" s="72"/>
      <c r="Z228" s="72"/>
    </row>
    <row r="229" ht="14.25" customHeight="1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68"/>
      <c r="V229" s="68"/>
      <c r="W229" s="68"/>
      <c r="X229" s="72"/>
      <c r="Y229" s="72"/>
      <c r="Z229" s="72"/>
    </row>
    <row r="230" ht="14.25" customHeight="1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68"/>
      <c r="V230" s="68"/>
      <c r="W230" s="68"/>
      <c r="X230" s="72"/>
      <c r="Y230" s="72"/>
      <c r="Z230" s="72"/>
    </row>
    <row r="231" ht="14.25" customHeight="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68"/>
      <c r="V231" s="68"/>
      <c r="W231" s="68"/>
      <c r="X231" s="72"/>
      <c r="Y231" s="72"/>
      <c r="Z231" s="72"/>
    </row>
    <row r="232" ht="14.25" customHeight="1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68"/>
      <c r="V232" s="68"/>
      <c r="W232" s="68"/>
      <c r="X232" s="72"/>
      <c r="Y232" s="72"/>
      <c r="Z232" s="72"/>
    </row>
    <row r="233" ht="14.25" customHeight="1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68"/>
      <c r="V233" s="68"/>
      <c r="W233" s="68"/>
      <c r="X233" s="72"/>
      <c r="Y233" s="72"/>
      <c r="Z233" s="72"/>
    </row>
    <row r="234" ht="14.25" customHeight="1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68"/>
      <c r="V234" s="68"/>
      <c r="W234" s="68"/>
      <c r="X234" s="72"/>
      <c r="Y234" s="72"/>
      <c r="Z234" s="72"/>
    </row>
    <row r="235" ht="14.25" customHeight="1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68"/>
      <c r="V235" s="68"/>
      <c r="W235" s="68"/>
      <c r="X235" s="72"/>
      <c r="Y235" s="72"/>
      <c r="Z235" s="72"/>
    </row>
    <row r="236" ht="14.25" customHeight="1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68"/>
      <c r="V236" s="68"/>
      <c r="W236" s="68"/>
      <c r="X236" s="72"/>
      <c r="Y236" s="72"/>
      <c r="Z236" s="72"/>
    </row>
    <row r="237" ht="14.25" customHeight="1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68"/>
      <c r="V237" s="68"/>
      <c r="W237" s="68"/>
      <c r="X237" s="72"/>
      <c r="Y237" s="72"/>
      <c r="Z237" s="72"/>
    </row>
    <row r="238" ht="14.25" customHeight="1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68"/>
      <c r="V238" s="68"/>
      <c r="W238" s="68"/>
      <c r="X238" s="72"/>
      <c r="Y238" s="72"/>
      <c r="Z238" s="72"/>
    </row>
    <row r="239" ht="14.25" customHeight="1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68"/>
      <c r="V239" s="68"/>
      <c r="W239" s="68"/>
      <c r="X239" s="72"/>
      <c r="Y239" s="72"/>
      <c r="Z239" s="72"/>
    </row>
    <row r="240" ht="14.25" customHeight="1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68"/>
      <c r="V240" s="68"/>
      <c r="W240" s="68"/>
      <c r="X240" s="72"/>
      <c r="Y240" s="72"/>
      <c r="Z240" s="72"/>
    </row>
    <row r="241" ht="14.25" customHeight="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68"/>
      <c r="V241" s="68"/>
      <c r="W241" s="68"/>
      <c r="X241" s="72"/>
      <c r="Y241" s="72"/>
      <c r="Z241" s="72"/>
    </row>
    <row r="242" ht="14.25" customHeight="1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68"/>
      <c r="V242" s="68"/>
      <c r="W242" s="68"/>
      <c r="X242" s="72"/>
      <c r="Y242" s="72"/>
      <c r="Z242" s="72"/>
    </row>
    <row r="243" ht="14.25" customHeight="1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68"/>
      <c r="V243" s="68"/>
      <c r="W243" s="68"/>
      <c r="X243" s="72"/>
      <c r="Y243" s="72"/>
      <c r="Z243" s="72"/>
    </row>
    <row r="244" ht="14.25" customHeight="1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68"/>
      <c r="V244" s="68"/>
      <c r="W244" s="68"/>
      <c r="X244" s="72"/>
      <c r="Y244" s="72"/>
      <c r="Z244" s="72"/>
    </row>
    <row r="245" ht="14.25" customHeight="1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68"/>
      <c r="V245" s="68"/>
      <c r="W245" s="68"/>
      <c r="X245" s="72"/>
      <c r="Y245" s="72"/>
      <c r="Z245" s="72"/>
    </row>
    <row r="246" ht="14.25" customHeight="1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68"/>
      <c r="V246" s="68"/>
      <c r="W246" s="68"/>
      <c r="X246" s="72"/>
      <c r="Y246" s="72"/>
      <c r="Z246" s="72"/>
    </row>
    <row r="247" ht="14.25" customHeight="1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68"/>
      <c r="V247" s="68"/>
      <c r="W247" s="68"/>
      <c r="X247" s="72"/>
      <c r="Y247" s="72"/>
      <c r="Z247" s="72"/>
    </row>
    <row r="248" ht="14.25" customHeight="1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68"/>
      <c r="V248" s="68"/>
      <c r="W248" s="68"/>
      <c r="X248" s="72"/>
      <c r="Y248" s="72"/>
      <c r="Z248" s="72"/>
    </row>
    <row r="249" ht="14.25" customHeight="1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68"/>
      <c r="V249" s="68"/>
      <c r="W249" s="68"/>
      <c r="X249" s="72"/>
      <c r="Y249" s="72"/>
      <c r="Z249" s="72"/>
    </row>
    <row r="250" ht="14.25" customHeight="1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68"/>
      <c r="V250" s="68"/>
      <c r="W250" s="68"/>
      <c r="X250" s="72"/>
      <c r="Y250" s="72"/>
      <c r="Z250" s="72"/>
    </row>
    <row r="251" ht="14.25" customHeight="1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68"/>
      <c r="V251" s="68"/>
      <c r="W251" s="68"/>
      <c r="X251" s="72"/>
      <c r="Y251" s="72"/>
      <c r="Z251" s="72"/>
    </row>
    <row r="252" ht="14.25" customHeight="1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68"/>
      <c r="V252" s="68"/>
      <c r="W252" s="68"/>
      <c r="X252" s="72"/>
      <c r="Y252" s="72"/>
      <c r="Z252" s="72"/>
    </row>
    <row r="253" ht="14.25" customHeight="1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68"/>
      <c r="V253" s="68"/>
      <c r="W253" s="68"/>
      <c r="X253" s="72"/>
      <c r="Y253" s="72"/>
      <c r="Z253" s="72"/>
    </row>
    <row r="254" ht="14.25" customHeight="1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68"/>
      <c r="V254" s="68"/>
      <c r="W254" s="68"/>
      <c r="X254" s="72"/>
      <c r="Y254" s="72"/>
      <c r="Z254" s="72"/>
    </row>
    <row r="255" ht="14.25" customHeight="1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68"/>
      <c r="V255" s="68"/>
      <c r="W255" s="68"/>
      <c r="X255" s="72"/>
      <c r="Y255" s="72"/>
      <c r="Z255" s="72"/>
    </row>
    <row r="256" ht="14.25" customHeight="1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68"/>
      <c r="V256" s="68"/>
      <c r="W256" s="68"/>
      <c r="X256" s="72"/>
      <c r="Y256" s="72"/>
      <c r="Z256" s="72"/>
    </row>
    <row r="257" ht="14.25" customHeight="1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68"/>
      <c r="V257" s="68"/>
      <c r="W257" s="68"/>
      <c r="X257" s="72"/>
      <c r="Y257" s="72"/>
      <c r="Z257" s="72"/>
    </row>
    <row r="258" ht="14.25" customHeight="1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68"/>
      <c r="V258" s="68"/>
      <c r="W258" s="68"/>
      <c r="X258" s="72"/>
      <c r="Y258" s="72"/>
      <c r="Z258" s="72"/>
    </row>
    <row r="259" ht="14.25" customHeight="1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68"/>
      <c r="V259" s="68"/>
      <c r="W259" s="68"/>
      <c r="X259" s="72"/>
      <c r="Y259" s="72"/>
      <c r="Z259" s="72"/>
    </row>
    <row r="260" ht="14.25" customHeight="1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68"/>
      <c r="V260" s="68"/>
      <c r="W260" s="68"/>
      <c r="X260" s="72"/>
      <c r="Y260" s="72"/>
      <c r="Z260" s="72"/>
    </row>
    <row r="261" ht="14.25" customHeight="1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68"/>
      <c r="V261" s="68"/>
      <c r="W261" s="68"/>
      <c r="X261" s="72"/>
      <c r="Y261" s="72"/>
      <c r="Z261" s="72"/>
    </row>
    <row r="262" ht="14.25" customHeight="1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68"/>
      <c r="V262" s="68"/>
      <c r="W262" s="68"/>
      <c r="X262" s="72"/>
      <c r="Y262" s="72"/>
      <c r="Z262" s="72"/>
    </row>
    <row r="263" ht="14.25" customHeight="1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68"/>
      <c r="V263" s="68"/>
      <c r="W263" s="68"/>
      <c r="X263" s="72"/>
      <c r="Y263" s="72"/>
      <c r="Z263" s="72"/>
    </row>
    <row r="264" ht="14.25" customHeight="1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68"/>
      <c r="V264" s="68"/>
      <c r="W264" s="68"/>
      <c r="X264" s="72"/>
      <c r="Y264" s="72"/>
      <c r="Z264" s="72"/>
    </row>
    <row r="265" ht="14.25" customHeight="1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68"/>
      <c r="V265" s="68"/>
      <c r="W265" s="68"/>
      <c r="X265" s="72"/>
      <c r="Y265" s="72"/>
      <c r="Z265" s="72"/>
    </row>
    <row r="266" ht="14.25" customHeight="1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68"/>
      <c r="V266" s="68"/>
      <c r="W266" s="68"/>
      <c r="X266" s="72"/>
      <c r="Y266" s="72"/>
      <c r="Z266" s="72"/>
    </row>
    <row r="267" ht="14.25" customHeight="1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68"/>
      <c r="V267" s="68"/>
      <c r="W267" s="68"/>
      <c r="X267" s="72"/>
      <c r="Y267" s="72"/>
      <c r="Z267" s="72"/>
    </row>
    <row r="268" ht="14.25" customHeight="1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68"/>
      <c r="V268" s="68"/>
      <c r="W268" s="68"/>
      <c r="X268" s="72"/>
      <c r="Y268" s="72"/>
      <c r="Z268" s="72"/>
    </row>
    <row r="269" ht="14.25" customHeight="1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68"/>
      <c r="V269" s="68"/>
      <c r="W269" s="68"/>
      <c r="X269" s="72"/>
      <c r="Y269" s="72"/>
      <c r="Z269" s="72"/>
    </row>
    <row r="270" ht="14.25" customHeight="1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68"/>
      <c r="V270" s="68"/>
      <c r="W270" s="68"/>
      <c r="X270" s="72"/>
      <c r="Y270" s="72"/>
      <c r="Z270" s="72"/>
    </row>
    <row r="271" ht="14.25" customHeight="1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68"/>
      <c r="V271" s="68"/>
      <c r="W271" s="68"/>
      <c r="X271" s="72"/>
      <c r="Y271" s="72"/>
      <c r="Z271" s="72"/>
    </row>
    <row r="272" ht="14.25" customHeight="1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68"/>
      <c r="V272" s="68"/>
      <c r="W272" s="68"/>
      <c r="X272" s="72"/>
      <c r="Y272" s="72"/>
      <c r="Z272" s="72"/>
    </row>
    <row r="273" ht="14.25" customHeight="1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68"/>
      <c r="V273" s="68"/>
      <c r="W273" s="68"/>
      <c r="X273" s="72"/>
      <c r="Y273" s="72"/>
      <c r="Z273" s="72"/>
    </row>
    <row r="274" ht="14.25" customHeight="1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68"/>
      <c r="V274" s="68"/>
      <c r="W274" s="68"/>
      <c r="X274" s="72"/>
      <c r="Y274" s="72"/>
      <c r="Z274" s="72"/>
    </row>
    <row r="275" ht="14.25" customHeight="1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68"/>
      <c r="V275" s="68"/>
      <c r="W275" s="68"/>
      <c r="X275" s="72"/>
      <c r="Y275" s="72"/>
      <c r="Z275" s="72"/>
    </row>
    <row r="276" ht="14.25" customHeight="1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68"/>
      <c r="V276" s="68"/>
      <c r="W276" s="68"/>
      <c r="X276" s="72"/>
      <c r="Y276" s="72"/>
      <c r="Z276" s="72"/>
    </row>
    <row r="277" ht="14.25" customHeight="1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68"/>
      <c r="V277" s="68"/>
      <c r="W277" s="68"/>
      <c r="X277" s="72"/>
      <c r="Y277" s="72"/>
      <c r="Z277" s="72"/>
    </row>
    <row r="278" ht="14.25" customHeight="1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68"/>
      <c r="V278" s="68"/>
      <c r="W278" s="68"/>
      <c r="X278" s="72"/>
      <c r="Y278" s="72"/>
      <c r="Z278" s="72"/>
    </row>
    <row r="279" ht="14.25" customHeight="1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68"/>
      <c r="V279" s="68"/>
      <c r="W279" s="68"/>
      <c r="X279" s="72"/>
      <c r="Y279" s="72"/>
      <c r="Z279" s="72"/>
    </row>
    <row r="280" ht="14.25" customHeight="1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68"/>
      <c r="V280" s="68"/>
      <c r="W280" s="68"/>
      <c r="X280" s="72"/>
      <c r="Y280" s="72"/>
      <c r="Z280" s="72"/>
    </row>
    <row r="281" ht="14.25" customHeight="1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68"/>
      <c r="V281" s="68"/>
      <c r="W281" s="68"/>
      <c r="X281" s="72"/>
      <c r="Y281" s="72"/>
      <c r="Z281" s="72"/>
    </row>
    <row r="282" ht="14.25" customHeight="1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68"/>
      <c r="V282" s="68"/>
      <c r="W282" s="68"/>
      <c r="X282" s="72"/>
      <c r="Y282" s="72"/>
      <c r="Z282" s="72"/>
    </row>
    <row r="283" ht="14.25" customHeight="1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68"/>
      <c r="V283" s="68"/>
      <c r="W283" s="68"/>
      <c r="X283" s="72"/>
      <c r="Y283" s="72"/>
      <c r="Z283" s="72"/>
    </row>
    <row r="284" ht="14.25" customHeight="1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68"/>
      <c r="V284" s="68"/>
      <c r="W284" s="68"/>
      <c r="X284" s="72"/>
      <c r="Y284" s="72"/>
      <c r="Z284" s="72"/>
    </row>
    <row r="285" ht="14.25" customHeight="1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68"/>
      <c r="V285" s="68"/>
      <c r="W285" s="68"/>
      <c r="X285" s="72"/>
      <c r="Y285" s="72"/>
      <c r="Z285" s="72"/>
    </row>
    <row r="286" ht="14.25" customHeight="1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68"/>
      <c r="V286" s="68"/>
      <c r="W286" s="68"/>
      <c r="X286" s="72"/>
      <c r="Y286" s="72"/>
      <c r="Z286" s="72"/>
    </row>
    <row r="287" ht="14.25" customHeight="1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68"/>
      <c r="V287" s="68"/>
      <c r="W287" s="68"/>
      <c r="X287" s="72"/>
      <c r="Y287" s="72"/>
      <c r="Z287" s="72"/>
    </row>
    <row r="288" ht="14.25" customHeight="1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68"/>
      <c r="V288" s="68"/>
      <c r="W288" s="68"/>
      <c r="X288" s="72"/>
      <c r="Y288" s="72"/>
      <c r="Z288" s="72"/>
    </row>
    <row r="289" ht="14.25" customHeight="1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68"/>
      <c r="V289" s="68"/>
      <c r="W289" s="68"/>
      <c r="X289" s="72"/>
      <c r="Y289" s="72"/>
      <c r="Z289" s="72"/>
    </row>
    <row r="290" ht="14.25" customHeight="1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68"/>
      <c r="V290" s="68"/>
      <c r="W290" s="68"/>
      <c r="X290" s="72"/>
      <c r="Y290" s="72"/>
      <c r="Z290" s="72"/>
    </row>
  </sheetData>
  <mergeCells count="11">
    <mergeCell ref="C5:E5"/>
    <mergeCell ref="F5:H5"/>
    <mergeCell ref="I5:K5"/>
    <mergeCell ref="L5:N5"/>
    <mergeCell ref="O5:Q5"/>
    <mergeCell ref="R5:T5"/>
    <mergeCell ref="U5:W5"/>
    <mergeCell ref="X5:Z5"/>
    <mergeCell ref="A1:Z3"/>
    <mergeCell ref="A4:Z4"/>
    <mergeCell ref="A5:B5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46.0"/>
    <col customWidth="1" min="3" max="4" width="5.71"/>
    <col customWidth="1" min="5" max="5" width="5.57"/>
    <col customWidth="1" min="6" max="7" width="5.71"/>
    <col customWidth="1" min="8" max="8" width="5.57"/>
    <col customWidth="1" min="9" max="10" width="5.71"/>
    <col customWidth="1" min="11" max="11" width="5.57"/>
    <col customWidth="1" min="12" max="13" width="5.71"/>
    <col customWidth="1" min="14" max="14" width="5.57"/>
    <col customWidth="1" min="15" max="16" width="5.71"/>
    <col customWidth="1" min="17" max="17" width="5.57"/>
    <col customWidth="1" min="18" max="19" width="5.71"/>
    <col customWidth="1" min="20" max="20" width="5.57"/>
    <col customWidth="1" min="21" max="22" width="5.71"/>
    <col customWidth="1" min="23" max="23" width="5.57"/>
    <col customWidth="1" min="24" max="26" width="12.14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ht="14.25" customHeight="1">
      <c r="A2" s="4"/>
      <c r="Z2" s="5"/>
    </row>
    <row r="3" ht="14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</row>
    <row r="4" ht="39.75" customHeight="1">
      <c r="A4" s="9" t="s">
        <v>105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</row>
    <row r="5" ht="14.25" customHeight="1">
      <c r="A5" s="12" t="s">
        <v>2</v>
      </c>
      <c r="B5" s="11"/>
      <c r="C5" s="13" t="s">
        <v>3</v>
      </c>
      <c r="D5" s="10"/>
      <c r="E5" s="11"/>
      <c r="F5" s="14" t="s">
        <v>4</v>
      </c>
      <c r="G5" s="10"/>
      <c r="H5" s="11"/>
      <c r="I5" s="15" t="s">
        <v>5</v>
      </c>
      <c r="J5" s="10"/>
      <c r="K5" s="11"/>
      <c r="L5" s="16" t="s">
        <v>6</v>
      </c>
      <c r="M5" s="10"/>
      <c r="N5" s="11"/>
      <c r="O5" s="17" t="s">
        <v>7</v>
      </c>
      <c r="P5" s="10"/>
      <c r="Q5" s="11"/>
      <c r="R5" s="12" t="s">
        <v>8</v>
      </c>
      <c r="S5" s="10"/>
      <c r="T5" s="11"/>
      <c r="U5" s="18" t="s">
        <v>9</v>
      </c>
      <c r="V5" s="10"/>
      <c r="W5" s="11"/>
      <c r="X5" s="19" t="s">
        <v>10</v>
      </c>
      <c r="Y5" s="10"/>
      <c r="Z5" s="11"/>
    </row>
    <row r="6" ht="14.25" customHeight="1">
      <c r="A6" s="21" t="s">
        <v>11</v>
      </c>
      <c r="B6" s="21" t="s">
        <v>12</v>
      </c>
      <c r="C6" s="22" t="s">
        <v>13</v>
      </c>
      <c r="D6" s="22" t="s">
        <v>14</v>
      </c>
      <c r="E6" s="22" t="s">
        <v>15</v>
      </c>
      <c r="F6" s="22" t="s">
        <v>13</v>
      </c>
      <c r="G6" s="22" t="s">
        <v>14</v>
      </c>
      <c r="H6" s="22" t="s">
        <v>15</v>
      </c>
      <c r="I6" s="22" t="s">
        <v>13</v>
      </c>
      <c r="J6" s="22" t="s">
        <v>14</v>
      </c>
      <c r="K6" s="22" t="s">
        <v>15</v>
      </c>
      <c r="L6" s="22" t="s">
        <v>13</v>
      </c>
      <c r="M6" s="22" t="s">
        <v>14</v>
      </c>
      <c r="N6" s="22" t="s">
        <v>15</v>
      </c>
      <c r="O6" s="22" t="s">
        <v>13</v>
      </c>
      <c r="P6" s="22" t="s">
        <v>14</v>
      </c>
      <c r="Q6" s="22" t="s">
        <v>15</v>
      </c>
      <c r="R6" s="22" t="s">
        <v>13</v>
      </c>
      <c r="S6" s="22" t="s">
        <v>14</v>
      </c>
      <c r="T6" s="22" t="s">
        <v>15</v>
      </c>
      <c r="U6" s="22" t="s">
        <v>13</v>
      </c>
      <c r="V6" s="22" t="s">
        <v>14</v>
      </c>
      <c r="W6" s="22" t="s">
        <v>15</v>
      </c>
      <c r="X6" s="22" t="s">
        <v>13</v>
      </c>
      <c r="Y6" s="22" t="s">
        <v>14</v>
      </c>
      <c r="Z6" s="22" t="s">
        <v>15</v>
      </c>
    </row>
    <row r="7" ht="14.25" customHeight="1">
      <c r="A7" s="23"/>
      <c r="B7" s="23" t="s">
        <v>16</v>
      </c>
      <c r="C7" s="24">
        <v>7.0</v>
      </c>
      <c r="D7" s="24">
        <v>8.0</v>
      </c>
      <c r="E7" s="24">
        <v>3.0</v>
      </c>
      <c r="F7" s="24">
        <v>14.0</v>
      </c>
      <c r="G7" s="24">
        <v>4.0</v>
      </c>
      <c r="H7" s="24">
        <v>6.0</v>
      </c>
      <c r="I7" s="24">
        <v>5.0</v>
      </c>
      <c r="J7" s="24">
        <v>5.0</v>
      </c>
      <c r="K7" s="24">
        <v>6.0</v>
      </c>
      <c r="L7" s="24">
        <v>9.0</v>
      </c>
      <c r="M7" s="24">
        <v>8.0</v>
      </c>
      <c r="N7" s="24">
        <v>2.0</v>
      </c>
      <c r="O7" s="24">
        <v>10.0</v>
      </c>
      <c r="P7" s="24">
        <v>9.0</v>
      </c>
      <c r="Q7" s="24">
        <v>7.0</v>
      </c>
      <c r="R7" s="24">
        <v>6.0</v>
      </c>
      <c r="S7" s="24">
        <v>0.0</v>
      </c>
      <c r="T7" s="24">
        <v>8.0</v>
      </c>
      <c r="U7" s="25" t="str">
        <f t="shared" ref="U7:W7" si="1">(C7+F7+I7+L7+O7+R7)</f>
        <v>51</v>
      </c>
      <c r="V7" s="25" t="str">
        <f t="shared" si="1"/>
        <v>34</v>
      </c>
      <c r="W7" s="25" t="str">
        <f t="shared" si="1"/>
        <v>32</v>
      </c>
      <c r="X7" s="24" t="str">
        <f>(U7*100/51)</f>
        <v>100</v>
      </c>
      <c r="Y7" s="26" t="str">
        <f t="shared" ref="Y7:Y90" si="3">(V7*100/33)</f>
        <v>103.03</v>
      </c>
      <c r="Z7" s="26" t="str">
        <f t="shared" ref="Z7:Z90" si="4">(W7*100/31)</f>
        <v>103.23</v>
      </c>
    </row>
    <row r="8" ht="14.25" customHeight="1">
      <c r="A8" s="27">
        <v>1.0</v>
      </c>
      <c r="B8" s="28" t="s">
        <v>17</v>
      </c>
      <c r="C8" s="29">
        <v>7.0</v>
      </c>
      <c r="D8" s="29">
        <v>8.0</v>
      </c>
      <c r="E8" s="29">
        <v>3.0</v>
      </c>
      <c r="F8" s="30">
        <v>14.0</v>
      </c>
      <c r="G8" s="31">
        <v>4.0</v>
      </c>
      <c r="H8" s="31">
        <v>6.0</v>
      </c>
      <c r="I8" s="32">
        <v>5.0</v>
      </c>
      <c r="J8" s="32">
        <v>5.0</v>
      </c>
      <c r="K8" s="32">
        <v>6.0</v>
      </c>
      <c r="L8" s="33">
        <v>9.0</v>
      </c>
      <c r="M8" s="33">
        <v>8.0</v>
      </c>
      <c r="N8" s="33">
        <v>2.0</v>
      </c>
      <c r="O8" s="33">
        <v>9.0</v>
      </c>
      <c r="P8" s="29">
        <v>8.0</v>
      </c>
      <c r="Q8" s="31">
        <v>6.0</v>
      </c>
      <c r="R8" s="36">
        <v>6.0</v>
      </c>
      <c r="S8" s="36"/>
      <c r="T8" s="36">
        <v>8.0</v>
      </c>
      <c r="U8" s="37" t="str">
        <f t="shared" ref="U8:W8" si="2">(C8+F8+I8+L8+O8+R8)</f>
        <v>50</v>
      </c>
      <c r="V8" s="37" t="str">
        <f t="shared" si="2"/>
        <v>33</v>
      </c>
      <c r="W8" s="37" t="str">
        <f t="shared" si="2"/>
        <v>31</v>
      </c>
      <c r="X8" s="24" t="str">
        <f t="shared" ref="X8:X90" si="6">(U8*100/50)</f>
        <v>100</v>
      </c>
      <c r="Y8" s="26" t="str">
        <f t="shared" si="3"/>
        <v>100.00</v>
      </c>
      <c r="Z8" s="26" t="str">
        <f t="shared" si="4"/>
        <v>100.00</v>
      </c>
    </row>
    <row r="9" ht="14.25" customHeight="1">
      <c r="A9" s="27">
        <v>2.0</v>
      </c>
      <c r="B9" s="28" t="s">
        <v>18</v>
      </c>
      <c r="C9" s="29">
        <v>6.0</v>
      </c>
      <c r="D9" s="29">
        <v>8.0</v>
      </c>
      <c r="E9" s="29">
        <v>2.0</v>
      </c>
      <c r="F9" s="31">
        <v>11.0</v>
      </c>
      <c r="G9" s="30">
        <v>3.0</v>
      </c>
      <c r="H9" s="31">
        <v>4.0</v>
      </c>
      <c r="I9" s="32">
        <v>5.0</v>
      </c>
      <c r="J9" s="32">
        <v>3.0</v>
      </c>
      <c r="K9" s="32">
        <v>3.0</v>
      </c>
      <c r="L9" s="33">
        <v>6.0</v>
      </c>
      <c r="M9" s="33">
        <v>8.0</v>
      </c>
      <c r="N9" s="33">
        <v>2.0</v>
      </c>
      <c r="O9" s="33">
        <v>6.0</v>
      </c>
      <c r="P9" s="29">
        <v>8.0</v>
      </c>
      <c r="Q9" s="31">
        <v>4.0</v>
      </c>
      <c r="R9" s="36">
        <v>3.0</v>
      </c>
      <c r="S9" s="36"/>
      <c r="T9" s="36">
        <v>7.0</v>
      </c>
      <c r="U9" s="37" t="str">
        <f t="shared" ref="U9:W9" si="5">(C9+F9+I9+L9+O9+R9)</f>
        <v>37</v>
      </c>
      <c r="V9" s="37" t="str">
        <f t="shared" si="5"/>
        <v>30</v>
      </c>
      <c r="W9" s="37" t="str">
        <f t="shared" si="5"/>
        <v>22</v>
      </c>
      <c r="X9" s="24" t="str">
        <f t="shared" si="6"/>
        <v>74</v>
      </c>
      <c r="Y9" s="26" t="str">
        <f t="shared" si="3"/>
        <v>90.91</v>
      </c>
      <c r="Z9" s="26" t="str">
        <f t="shared" si="4"/>
        <v>70.97</v>
      </c>
    </row>
    <row r="10" ht="14.25" customHeight="1">
      <c r="A10" s="27">
        <v>3.0</v>
      </c>
      <c r="B10" s="28" t="s">
        <v>19</v>
      </c>
      <c r="C10" s="29">
        <v>5.0</v>
      </c>
      <c r="D10" s="29">
        <v>8.0</v>
      </c>
      <c r="E10" s="29">
        <v>3.0</v>
      </c>
      <c r="F10" s="30">
        <v>13.0</v>
      </c>
      <c r="G10" s="30">
        <v>3.0</v>
      </c>
      <c r="H10" s="30">
        <v>4.0</v>
      </c>
      <c r="I10" s="32">
        <v>3.0</v>
      </c>
      <c r="J10" s="32">
        <v>5.0</v>
      </c>
      <c r="K10" s="32">
        <v>4.0</v>
      </c>
      <c r="L10" s="33">
        <v>9.0</v>
      </c>
      <c r="M10" s="33">
        <v>6.0</v>
      </c>
      <c r="N10" s="33">
        <v>1.0</v>
      </c>
      <c r="O10" s="33">
        <v>9.0</v>
      </c>
      <c r="P10" s="29">
        <v>8.0</v>
      </c>
      <c r="Q10" s="30">
        <v>4.0</v>
      </c>
      <c r="R10" s="36">
        <v>4.0</v>
      </c>
      <c r="S10" s="36"/>
      <c r="T10" s="36">
        <v>6.0</v>
      </c>
      <c r="U10" s="37" t="str">
        <f t="shared" ref="U10:W10" si="7">(C10+F10+I10+L10+O10+R10)</f>
        <v>43</v>
      </c>
      <c r="V10" s="37" t="str">
        <f t="shared" si="7"/>
        <v>30</v>
      </c>
      <c r="W10" s="37" t="str">
        <f t="shared" si="7"/>
        <v>22</v>
      </c>
      <c r="X10" s="24" t="str">
        <f t="shared" si="6"/>
        <v>86</v>
      </c>
      <c r="Y10" s="26" t="str">
        <f t="shared" si="3"/>
        <v>90.91</v>
      </c>
      <c r="Z10" s="26" t="str">
        <f t="shared" si="4"/>
        <v>70.97</v>
      </c>
    </row>
    <row r="11" ht="14.25" customHeight="1">
      <c r="A11" s="27">
        <v>4.0</v>
      </c>
      <c r="B11" s="28" t="s">
        <v>20</v>
      </c>
      <c r="C11" s="29">
        <v>7.0</v>
      </c>
      <c r="D11" s="29">
        <v>8.0</v>
      </c>
      <c r="E11" s="29">
        <v>3.0</v>
      </c>
      <c r="F11" s="31">
        <v>12.0</v>
      </c>
      <c r="G11" s="31">
        <v>3.0</v>
      </c>
      <c r="H11" s="31">
        <v>5.0</v>
      </c>
      <c r="I11" s="32">
        <v>5.0</v>
      </c>
      <c r="J11" s="32">
        <v>3.0</v>
      </c>
      <c r="K11" s="32">
        <v>6.0</v>
      </c>
      <c r="L11" s="33">
        <v>7.0</v>
      </c>
      <c r="M11" s="33">
        <v>8.0</v>
      </c>
      <c r="N11" s="33">
        <v>2.0</v>
      </c>
      <c r="O11" s="33">
        <v>7.0</v>
      </c>
      <c r="P11" s="29">
        <v>8.0</v>
      </c>
      <c r="Q11" s="31">
        <v>5.0</v>
      </c>
      <c r="R11" s="36">
        <v>4.0</v>
      </c>
      <c r="S11" s="36"/>
      <c r="T11" s="36">
        <v>8.0</v>
      </c>
      <c r="U11" s="37" t="str">
        <f t="shared" ref="U11:W11" si="8">(C11+F11+I11+L11+O11+R11)</f>
        <v>42</v>
      </c>
      <c r="V11" s="37" t="str">
        <f t="shared" si="8"/>
        <v>30</v>
      </c>
      <c r="W11" s="37" t="str">
        <f t="shared" si="8"/>
        <v>29</v>
      </c>
      <c r="X11" s="24" t="str">
        <f t="shared" si="6"/>
        <v>84</v>
      </c>
      <c r="Y11" s="26" t="str">
        <f t="shared" si="3"/>
        <v>90.91</v>
      </c>
      <c r="Z11" s="26" t="str">
        <f t="shared" si="4"/>
        <v>93.55</v>
      </c>
    </row>
    <row r="12" ht="14.25" customHeight="1">
      <c r="A12" s="27">
        <v>5.0</v>
      </c>
      <c r="B12" s="28" t="s">
        <v>21</v>
      </c>
      <c r="C12" s="29">
        <v>5.0</v>
      </c>
      <c r="D12" s="29">
        <v>8.0</v>
      </c>
      <c r="E12" s="29">
        <v>3.0</v>
      </c>
      <c r="F12" s="31">
        <v>12.0</v>
      </c>
      <c r="G12" s="30">
        <v>4.0</v>
      </c>
      <c r="H12" s="31">
        <v>4.0</v>
      </c>
      <c r="I12" s="32">
        <v>4.0</v>
      </c>
      <c r="J12" s="32">
        <v>5.0</v>
      </c>
      <c r="K12" s="32">
        <v>4.0</v>
      </c>
      <c r="L12" s="33">
        <v>9.0</v>
      </c>
      <c r="M12" s="33">
        <v>6.0</v>
      </c>
      <c r="N12" s="33">
        <v>2.0</v>
      </c>
      <c r="O12" s="33">
        <v>9.0</v>
      </c>
      <c r="P12" s="29">
        <v>8.0</v>
      </c>
      <c r="Q12" s="31">
        <v>4.0</v>
      </c>
      <c r="R12" s="36">
        <v>5.0</v>
      </c>
      <c r="S12" s="36"/>
      <c r="T12" s="36">
        <v>8.0</v>
      </c>
      <c r="U12" s="37" t="str">
        <f t="shared" ref="U12:W12" si="9">(C12+F12+I12+L12+O12+R12)</f>
        <v>44</v>
      </c>
      <c r="V12" s="37" t="str">
        <f t="shared" si="9"/>
        <v>31</v>
      </c>
      <c r="W12" s="37" t="str">
        <f t="shared" si="9"/>
        <v>25</v>
      </c>
      <c r="X12" s="24" t="str">
        <f t="shared" si="6"/>
        <v>88</v>
      </c>
      <c r="Y12" s="26" t="str">
        <f t="shared" si="3"/>
        <v>93.94</v>
      </c>
      <c r="Z12" s="26" t="str">
        <f t="shared" si="4"/>
        <v>80.65</v>
      </c>
    </row>
    <row r="13" ht="14.25" customHeight="1">
      <c r="A13" s="27">
        <v>6.0</v>
      </c>
      <c r="B13" s="28" t="s">
        <v>22</v>
      </c>
      <c r="C13" s="29">
        <v>3.0</v>
      </c>
      <c r="D13" s="29">
        <v>6.0</v>
      </c>
      <c r="E13" s="29">
        <v>2.0</v>
      </c>
      <c r="F13" s="30">
        <v>4.0</v>
      </c>
      <c r="G13" s="30">
        <v>2.0</v>
      </c>
      <c r="H13" s="30">
        <v>2.0</v>
      </c>
      <c r="I13" s="32">
        <v>4.0</v>
      </c>
      <c r="J13" s="32">
        <v>1.0</v>
      </c>
      <c r="K13" s="32">
        <v>3.0</v>
      </c>
      <c r="L13" s="33">
        <v>3.0</v>
      </c>
      <c r="M13" s="33">
        <v>2.0</v>
      </c>
      <c r="N13" s="33">
        <v>2.0</v>
      </c>
      <c r="O13" s="33">
        <v>3.0</v>
      </c>
      <c r="P13" s="29">
        <v>6.0</v>
      </c>
      <c r="Q13" s="30">
        <v>2.0</v>
      </c>
      <c r="R13" s="36">
        <v>1.0</v>
      </c>
      <c r="S13" s="36"/>
      <c r="T13" s="36">
        <v>4.0</v>
      </c>
      <c r="U13" s="37" t="str">
        <f t="shared" ref="U13:W13" si="10">(C13+F13+I13+L13+O13+R13)</f>
        <v>18</v>
      </c>
      <c r="V13" s="37" t="str">
        <f t="shared" si="10"/>
        <v>17</v>
      </c>
      <c r="W13" s="37" t="str">
        <f t="shared" si="10"/>
        <v>15</v>
      </c>
      <c r="X13" s="24" t="str">
        <f t="shared" si="6"/>
        <v>36</v>
      </c>
      <c r="Y13" s="26" t="str">
        <f t="shared" si="3"/>
        <v>51.52</v>
      </c>
      <c r="Z13" s="26" t="str">
        <f t="shared" si="4"/>
        <v>48.39</v>
      </c>
    </row>
    <row r="14" ht="14.25" customHeight="1">
      <c r="A14" s="27">
        <v>7.0</v>
      </c>
      <c r="B14" s="28" t="s">
        <v>23</v>
      </c>
      <c r="C14" s="29">
        <v>4.0</v>
      </c>
      <c r="D14" s="29">
        <v>6.0</v>
      </c>
      <c r="E14" s="29">
        <v>2.0</v>
      </c>
      <c r="F14" s="31">
        <v>7.0</v>
      </c>
      <c r="G14" s="30">
        <v>3.0</v>
      </c>
      <c r="H14" s="31">
        <v>4.0</v>
      </c>
      <c r="I14" s="32">
        <v>3.0</v>
      </c>
      <c r="J14" s="32">
        <v>3.0</v>
      </c>
      <c r="K14" s="32">
        <v>4.0</v>
      </c>
      <c r="L14" s="33">
        <v>4.0</v>
      </c>
      <c r="M14" s="33">
        <v>4.0</v>
      </c>
      <c r="N14" s="33">
        <v>2.0</v>
      </c>
      <c r="O14" s="33">
        <v>4.0</v>
      </c>
      <c r="P14" s="29">
        <v>6.0</v>
      </c>
      <c r="Q14" s="31">
        <v>4.0</v>
      </c>
      <c r="R14" s="36">
        <v>4.0</v>
      </c>
      <c r="S14" s="36"/>
      <c r="T14" s="36">
        <v>5.0</v>
      </c>
      <c r="U14" s="37" t="str">
        <f t="shared" ref="U14:W14" si="11">(C14+F14+I14+L14+O14+R14)</f>
        <v>26</v>
      </c>
      <c r="V14" s="37" t="str">
        <f t="shared" si="11"/>
        <v>22</v>
      </c>
      <c r="W14" s="37" t="str">
        <f t="shared" si="11"/>
        <v>21</v>
      </c>
      <c r="X14" s="24" t="str">
        <f t="shared" si="6"/>
        <v>52</v>
      </c>
      <c r="Y14" s="26" t="str">
        <f t="shared" si="3"/>
        <v>66.67</v>
      </c>
      <c r="Z14" s="26" t="str">
        <f t="shared" si="4"/>
        <v>67.74</v>
      </c>
    </row>
    <row r="15" ht="14.25" customHeight="1">
      <c r="A15" s="27">
        <v>8.0</v>
      </c>
      <c r="B15" s="28" t="s">
        <v>24</v>
      </c>
      <c r="C15" s="29">
        <v>6.0</v>
      </c>
      <c r="D15" s="29">
        <v>8.0</v>
      </c>
      <c r="E15" s="29">
        <v>3.0</v>
      </c>
      <c r="F15" s="30">
        <v>12.0</v>
      </c>
      <c r="G15" s="30">
        <v>4.0</v>
      </c>
      <c r="H15" s="30">
        <v>5.0</v>
      </c>
      <c r="I15" s="32">
        <v>5.0</v>
      </c>
      <c r="J15" s="32">
        <v>5.0</v>
      </c>
      <c r="K15" s="32">
        <v>5.0</v>
      </c>
      <c r="L15" s="33">
        <v>9.0</v>
      </c>
      <c r="M15" s="33">
        <v>6.0</v>
      </c>
      <c r="N15" s="33">
        <v>2.0</v>
      </c>
      <c r="O15" s="33">
        <v>9.0</v>
      </c>
      <c r="P15" s="29">
        <v>8.0</v>
      </c>
      <c r="Q15" s="30">
        <v>5.0</v>
      </c>
      <c r="R15" s="36">
        <v>6.0</v>
      </c>
      <c r="S15" s="36"/>
      <c r="T15" s="36">
        <v>8.0</v>
      </c>
      <c r="U15" s="37" t="str">
        <f t="shared" ref="U15:W15" si="12">(C15+F15+I15+L15+O15+R15)</f>
        <v>47</v>
      </c>
      <c r="V15" s="37" t="str">
        <f t="shared" si="12"/>
        <v>31</v>
      </c>
      <c r="W15" s="37" t="str">
        <f t="shared" si="12"/>
        <v>28</v>
      </c>
      <c r="X15" s="24" t="str">
        <f t="shared" si="6"/>
        <v>94</v>
      </c>
      <c r="Y15" s="26" t="str">
        <f t="shared" si="3"/>
        <v>93.94</v>
      </c>
      <c r="Z15" s="26" t="str">
        <f t="shared" si="4"/>
        <v>90.32</v>
      </c>
    </row>
    <row r="16" ht="14.25" customHeight="1">
      <c r="A16" s="27">
        <v>9.0</v>
      </c>
      <c r="B16" s="28" t="s">
        <v>25</v>
      </c>
      <c r="C16" s="29">
        <v>7.0</v>
      </c>
      <c r="D16" s="29">
        <v>8.0</v>
      </c>
      <c r="E16" s="29">
        <v>3.0</v>
      </c>
      <c r="F16" s="30">
        <v>13.0</v>
      </c>
      <c r="G16" s="30">
        <v>4.0</v>
      </c>
      <c r="H16" s="30">
        <v>6.0</v>
      </c>
      <c r="I16" s="32">
        <v>5.0</v>
      </c>
      <c r="J16" s="32">
        <v>4.0</v>
      </c>
      <c r="K16" s="32">
        <v>6.0</v>
      </c>
      <c r="L16" s="33">
        <v>9.0</v>
      </c>
      <c r="M16" s="33">
        <v>8.0</v>
      </c>
      <c r="N16" s="33">
        <v>2.0</v>
      </c>
      <c r="O16" s="33">
        <v>9.0</v>
      </c>
      <c r="P16" s="29">
        <v>8.0</v>
      </c>
      <c r="Q16" s="30">
        <v>6.0</v>
      </c>
      <c r="R16" s="36">
        <v>5.0</v>
      </c>
      <c r="S16" s="36"/>
      <c r="T16" s="36">
        <v>8.0</v>
      </c>
      <c r="U16" s="37" t="str">
        <f t="shared" ref="U16:W16" si="13">(C16+F16+I16+L16+O16+R16)</f>
        <v>48</v>
      </c>
      <c r="V16" s="37" t="str">
        <f t="shared" si="13"/>
        <v>32</v>
      </c>
      <c r="W16" s="37" t="str">
        <f t="shared" si="13"/>
        <v>31</v>
      </c>
      <c r="X16" s="24" t="str">
        <f t="shared" si="6"/>
        <v>96</v>
      </c>
      <c r="Y16" s="26" t="str">
        <f t="shared" si="3"/>
        <v>96.97</v>
      </c>
      <c r="Z16" s="26" t="str">
        <f t="shared" si="4"/>
        <v>100.00</v>
      </c>
    </row>
    <row r="17" ht="14.25" customHeight="1">
      <c r="A17" s="27">
        <v>10.0</v>
      </c>
      <c r="B17" s="28" t="s">
        <v>26</v>
      </c>
      <c r="C17" s="29">
        <v>5.0</v>
      </c>
      <c r="D17" s="29">
        <v>8.0</v>
      </c>
      <c r="E17" s="29">
        <v>3.0</v>
      </c>
      <c r="F17" s="30">
        <v>8.0</v>
      </c>
      <c r="G17" s="30">
        <v>3.0</v>
      </c>
      <c r="H17" s="30">
        <v>4.0</v>
      </c>
      <c r="I17" s="32">
        <v>3.0</v>
      </c>
      <c r="J17" s="32">
        <v>2.0</v>
      </c>
      <c r="K17" s="32">
        <v>4.0</v>
      </c>
      <c r="L17" s="33">
        <v>5.0</v>
      </c>
      <c r="M17" s="33">
        <v>6.0</v>
      </c>
      <c r="N17" s="33">
        <v>1.0</v>
      </c>
      <c r="O17" s="33">
        <v>5.0</v>
      </c>
      <c r="P17" s="29">
        <v>8.0</v>
      </c>
      <c r="Q17" s="30">
        <v>4.0</v>
      </c>
      <c r="R17" s="36">
        <v>3.0</v>
      </c>
      <c r="S17" s="36"/>
      <c r="T17" s="36">
        <v>5.0</v>
      </c>
      <c r="U17" s="37" t="str">
        <f t="shared" ref="U17:W17" si="14">(C17+F17+I17+L17+O17+R17)</f>
        <v>29</v>
      </c>
      <c r="V17" s="37" t="str">
        <f t="shared" si="14"/>
        <v>27</v>
      </c>
      <c r="W17" s="37" t="str">
        <f t="shared" si="14"/>
        <v>21</v>
      </c>
      <c r="X17" s="24" t="str">
        <f t="shared" si="6"/>
        <v>58</v>
      </c>
      <c r="Y17" s="26" t="str">
        <f t="shared" si="3"/>
        <v>81.82</v>
      </c>
      <c r="Z17" s="26" t="str">
        <f t="shared" si="4"/>
        <v>67.74</v>
      </c>
    </row>
    <row r="18" ht="14.25" customHeight="1">
      <c r="A18" s="27">
        <v>11.0</v>
      </c>
      <c r="B18" s="28" t="s">
        <v>27</v>
      </c>
      <c r="C18" s="29">
        <v>5.0</v>
      </c>
      <c r="D18" s="29">
        <v>8.0</v>
      </c>
      <c r="E18" s="29">
        <v>3.0</v>
      </c>
      <c r="F18" s="30">
        <v>14.0</v>
      </c>
      <c r="G18" s="30">
        <v>4.0</v>
      </c>
      <c r="H18" s="30">
        <v>6.0</v>
      </c>
      <c r="I18" s="32">
        <v>5.0</v>
      </c>
      <c r="J18" s="32">
        <v>5.0</v>
      </c>
      <c r="K18" s="32">
        <v>6.0</v>
      </c>
      <c r="L18" s="33">
        <v>9.0</v>
      </c>
      <c r="M18" s="33">
        <v>8.0</v>
      </c>
      <c r="N18" s="33">
        <v>2.0</v>
      </c>
      <c r="O18" s="33">
        <v>9.0</v>
      </c>
      <c r="P18" s="29">
        <v>8.0</v>
      </c>
      <c r="Q18" s="30">
        <v>6.0</v>
      </c>
      <c r="R18" s="36">
        <v>5.0</v>
      </c>
      <c r="S18" s="36"/>
      <c r="T18" s="36">
        <v>8.0</v>
      </c>
      <c r="U18" s="37" t="str">
        <f t="shared" ref="U18:W18" si="15">(C18+F18+I18+L18+O18+R18)</f>
        <v>47</v>
      </c>
      <c r="V18" s="37" t="str">
        <f t="shared" si="15"/>
        <v>33</v>
      </c>
      <c r="W18" s="37" t="str">
        <f t="shared" si="15"/>
        <v>31</v>
      </c>
      <c r="X18" s="24" t="str">
        <f t="shared" si="6"/>
        <v>94</v>
      </c>
      <c r="Y18" s="26" t="str">
        <f t="shared" si="3"/>
        <v>100.00</v>
      </c>
      <c r="Z18" s="26" t="str">
        <f t="shared" si="4"/>
        <v>100.00</v>
      </c>
    </row>
    <row r="19" ht="14.25" customHeight="1">
      <c r="A19" s="27">
        <v>12.0</v>
      </c>
      <c r="B19" s="28" t="s">
        <v>28</v>
      </c>
      <c r="C19" s="29">
        <v>2.0</v>
      </c>
      <c r="D19" s="29">
        <v>6.0</v>
      </c>
      <c r="E19" s="29">
        <v>2.0</v>
      </c>
      <c r="F19" s="30">
        <v>4.0</v>
      </c>
      <c r="G19" s="30">
        <v>1.0</v>
      </c>
      <c r="H19" s="30">
        <v>2.0</v>
      </c>
      <c r="I19" s="32">
        <v>3.0</v>
      </c>
      <c r="J19" s="32">
        <v>1.0</v>
      </c>
      <c r="K19" s="32">
        <v>3.0</v>
      </c>
      <c r="L19" s="33">
        <v>2.0</v>
      </c>
      <c r="M19" s="33">
        <v>4.0</v>
      </c>
      <c r="N19" s="33">
        <v>2.0</v>
      </c>
      <c r="O19" s="33">
        <v>2.0</v>
      </c>
      <c r="P19" s="29">
        <v>6.0</v>
      </c>
      <c r="Q19" s="30">
        <v>2.0</v>
      </c>
      <c r="R19" s="36">
        <v>1.0</v>
      </c>
      <c r="S19" s="36"/>
      <c r="T19" s="36">
        <v>3.0</v>
      </c>
      <c r="U19" s="37" t="str">
        <f t="shared" ref="U19:W19" si="16">(C19+F19+I19+L19+O19+R19)</f>
        <v>14</v>
      </c>
      <c r="V19" s="37" t="str">
        <f t="shared" si="16"/>
        <v>18</v>
      </c>
      <c r="W19" s="37" t="str">
        <f t="shared" si="16"/>
        <v>14</v>
      </c>
      <c r="X19" s="24" t="str">
        <f t="shared" si="6"/>
        <v>28</v>
      </c>
      <c r="Y19" s="26" t="str">
        <f t="shared" si="3"/>
        <v>54.55</v>
      </c>
      <c r="Z19" s="26" t="str">
        <f t="shared" si="4"/>
        <v>45.16</v>
      </c>
    </row>
    <row r="20" ht="14.25" customHeight="1">
      <c r="A20" s="27">
        <v>13.0</v>
      </c>
      <c r="B20" s="28" t="s">
        <v>29</v>
      </c>
      <c r="C20" s="29">
        <v>5.0</v>
      </c>
      <c r="D20" s="29">
        <v>8.0</v>
      </c>
      <c r="E20" s="29">
        <v>2.0</v>
      </c>
      <c r="F20" s="30">
        <v>9.0</v>
      </c>
      <c r="G20" s="30">
        <v>2.0</v>
      </c>
      <c r="H20" s="30">
        <v>4.0</v>
      </c>
      <c r="I20" s="32">
        <v>3.0</v>
      </c>
      <c r="J20" s="32">
        <v>3.0</v>
      </c>
      <c r="K20" s="32">
        <v>4.0</v>
      </c>
      <c r="L20" s="33">
        <v>6.0</v>
      </c>
      <c r="M20" s="33">
        <v>6.0</v>
      </c>
      <c r="N20" s="33">
        <v>1.0</v>
      </c>
      <c r="O20" s="33">
        <v>6.0</v>
      </c>
      <c r="P20" s="29">
        <v>8.0</v>
      </c>
      <c r="Q20" s="30">
        <v>4.0</v>
      </c>
      <c r="R20" s="36">
        <v>4.0</v>
      </c>
      <c r="S20" s="36"/>
      <c r="T20" s="36">
        <v>5.0</v>
      </c>
      <c r="U20" s="37" t="str">
        <f t="shared" ref="U20:W20" si="17">(C20+F20+I20+L20+O20+R20)</f>
        <v>33</v>
      </c>
      <c r="V20" s="37" t="str">
        <f t="shared" si="17"/>
        <v>27</v>
      </c>
      <c r="W20" s="37" t="str">
        <f t="shared" si="17"/>
        <v>20</v>
      </c>
      <c r="X20" s="24" t="str">
        <f t="shared" si="6"/>
        <v>66</v>
      </c>
      <c r="Y20" s="26" t="str">
        <f t="shared" si="3"/>
        <v>81.82</v>
      </c>
      <c r="Z20" s="26" t="str">
        <f t="shared" si="4"/>
        <v>64.52</v>
      </c>
    </row>
    <row r="21" ht="14.25" customHeight="1">
      <c r="A21" s="27">
        <v>14.0</v>
      </c>
      <c r="B21" s="28" t="s">
        <v>30</v>
      </c>
      <c r="C21" s="29">
        <v>5.0</v>
      </c>
      <c r="D21" s="29">
        <v>7.0</v>
      </c>
      <c r="E21" s="29">
        <v>3.0</v>
      </c>
      <c r="F21" s="31">
        <v>10.0</v>
      </c>
      <c r="G21" s="31">
        <v>3.0</v>
      </c>
      <c r="H21" s="31">
        <v>5.0</v>
      </c>
      <c r="I21" s="32">
        <v>4.0</v>
      </c>
      <c r="J21" s="32">
        <v>3.0</v>
      </c>
      <c r="K21" s="32">
        <v>5.0</v>
      </c>
      <c r="L21" s="33">
        <v>6.0</v>
      </c>
      <c r="M21" s="33">
        <v>6.0</v>
      </c>
      <c r="N21" s="33">
        <v>2.0</v>
      </c>
      <c r="O21" s="33">
        <v>6.0</v>
      </c>
      <c r="P21" s="29">
        <v>7.0</v>
      </c>
      <c r="Q21" s="31">
        <v>5.0</v>
      </c>
      <c r="R21" s="36">
        <v>3.0</v>
      </c>
      <c r="S21" s="36"/>
      <c r="T21" s="36">
        <v>7.0</v>
      </c>
      <c r="U21" s="37" t="str">
        <f t="shared" ref="U21:W21" si="18">(C21+F21+I21+L21+O21+R21)</f>
        <v>34</v>
      </c>
      <c r="V21" s="37" t="str">
        <f t="shared" si="18"/>
        <v>26</v>
      </c>
      <c r="W21" s="37" t="str">
        <f t="shared" si="18"/>
        <v>27</v>
      </c>
      <c r="X21" s="24" t="str">
        <f t="shared" si="6"/>
        <v>68</v>
      </c>
      <c r="Y21" s="26" t="str">
        <f t="shared" si="3"/>
        <v>78.79</v>
      </c>
      <c r="Z21" s="26" t="str">
        <f t="shared" si="4"/>
        <v>87.10</v>
      </c>
    </row>
    <row r="22" ht="14.25" customHeight="1">
      <c r="A22" s="27">
        <v>15.0</v>
      </c>
      <c r="B22" s="28" t="s">
        <v>31</v>
      </c>
      <c r="C22" s="29">
        <v>6.0</v>
      </c>
      <c r="D22" s="29">
        <v>8.0</v>
      </c>
      <c r="E22" s="29">
        <v>3.0</v>
      </c>
      <c r="F22" s="31">
        <v>10.0</v>
      </c>
      <c r="G22" s="31">
        <v>4.0</v>
      </c>
      <c r="H22" s="31">
        <v>4.0</v>
      </c>
      <c r="I22" s="32">
        <v>5.0</v>
      </c>
      <c r="J22" s="32">
        <v>4.0</v>
      </c>
      <c r="K22" s="32">
        <v>5.0</v>
      </c>
      <c r="L22" s="33">
        <v>8.0</v>
      </c>
      <c r="M22" s="33">
        <v>6.0</v>
      </c>
      <c r="N22" s="33">
        <v>2.0</v>
      </c>
      <c r="O22" s="33">
        <v>8.0</v>
      </c>
      <c r="P22" s="29">
        <v>8.0</v>
      </c>
      <c r="Q22" s="31">
        <v>4.0</v>
      </c>
      <c r="R22" s="36">
        <v>5.0</v>
      </c>
      <c r="S22" s="36"/>
      <c r="T22" s="36">
        <v>7.0</v>
      </c>
      <c r="U22" s="37" t="str">
        <f t="shared" ref="U22:W22" si="19">(C22+F22+I22+L22+O22+R22)</f>
        <v>42</v>
      </c>
      <c r="V22" s="37" t="str">
        <f t="shared" si="19"/>
        <v>30</v>
      </c>
      <c r="W22" s="37" t="str">
        <f t="shared" si="19"/>
        <v>25</v>
      </c>
      <c r="X22" s="24" t="str">
        <f t="shared" si="6"/>
        <v>84</v>
      </c>
      <c r="Y22" s="26" t="str">
        <f t="shared" si="3"/>
        <v>90.91</v>
      </c>
      <c r="Z22" s="26" t="str">
        <f t="shared" si="4"/>
        <v>80.65</v>
      </c>
    </row>
    <row r="23" ht="14.25" customHeight="1">
      <c r="A23" s="27">
        <v>16.0</v>
      </c>
      <c r="B23" s="28" t="s">
        <v>32</v>
      </c>
      <c r="C23" s="40">
        <v>5.0</v>
      </c>
      <c r="D23" s="40">
        <v>8.0</v>
      </c>
      <c r="E23" s="40">
        <v>2.0</v>
      </c>
      <c r="F23" s="31">
        <v>10.0</v>
      </c>
      <c r="G23" s="31">
        <v>2.0</v>
      </c>
      <c r="H23" s="31">
        <v>4.0</v>
      </c>
      <c r="I23" s="41">
        <v>3.0</v>
      </c>
      <c r="J23" s="41">
        <v>3.0</v>
      </c>
      <c r="K23" s="41">
        <v>5.0</v>
      </c>
      <c r="L23" s="42">
        <v>7.0</v>
      </c>
      <c r="M23" s="42">
        <v>8.0</v>
      </c>
      <c r="N23" s="42">
        <v>1.0</v>
      </c>
      <c r="O23" s="42">
        <v>7.0</v>
      </c>
      <c r="P23" s="40">
        <v>8.0</v>
      </c>
      <c r="Q23" s="31">
        <v>4.0</v>
      </c>
      <c r="R23" s="45">
        <v>3.0</v>
      </c>
      <c r="S23" s="36"/>
      <c r="T23" s="45">
        <v>5.0</v>
      </c>
      <c r="U23" s="37" t="str">
        <f t="shared" ref="U23:W23" si="20">(C23+F23+I23+L23+O23+R23)</f>
        <v>35</v>
      </c>
      <c r="V23" s="37" t="str">
        <f t="shared" si="20"/>
        <v>29</v>
      </c>
      <c r="W23" s="37" t="str">
        <f t="shared" si="20"/>
        <v>21</v>
      </c>
      <c r="X23" s="24" t="str">
        <f t="shared" si="6"/>
        <v>70</v>
      </c>
      <c r="Y23" s="26" t="str">
        <f t="shared" si="3"/>
        <v>87.88</v>
      </c>
      <c r="Z23" s="26" t="str">
        <f t="shared" si="4"/>
        <v>67.74</v>
      </c>
    </row>
    <row r="24" ht="14.25" customHeight="1">
      <c r="A24" s="27">
        <v>17.0</v>
      </c>
      <c r="B24" s="28" t="s">
        <v>33</v>
      </c>
      <c r="C24" s="29">
        <v>5.0</v>
      </c>
      <c r="D24" s="29">
        <v>6.0</v>
      </c>
      <c r="E24" s="29">
        <v>3.0</v>
      </c>
      <c r="F24" s="30">
        <v>11.0</v>
      </c>
      <c r="G24" s="30">
        <v>3.0</v>
      </c>
      <c r="H24" s="30">
        <v>4.0</v>
      </c>
      <c r="I24" s="32">
        <v>4.0</v>
      </c>
      <c r="J24" s="32">
        <v>4.0</v>
      </c>
      <c r="K24" s="32">
        <v>4.0</v>
      </c>
      <c r="L24" s="33">
        <v>6.0</v>
      </c>
      <c r="M24" s="33">
        <v>4.0</v>
      </c>
      <c r="N24" s="33">
        <v>2.0</v>
      </c>
      <c r="O24" s="33">
        <v>6.0</v>
      </c>
      <c r="P24" s="29">
        <v>6.0</v>
      </c>
      <c r="Q24" s="30">
        <v>4.0</v>
      </c>
      <c r="R24" s="36">
        <v>5.0</v>
      </c>
      <c r="S24" s="36"/>
      <c r="T24" s="36">
        <v>6.0</v>
      </c>
      <c r="U24" s="37" t="str">
        <f t="shared" ref="U24:W24" si="21">(C24+F24+I24+L24+O24+R24)</f>
        <v>37</v>
      </c>
      <c r="V24" s="37" t="str">
        <f t="shared" si="21"/>
        <v>23</v>
      </c>
      <c r="W24" s="37" t="str">
        <f t="shared" si="21"/>
        <v>23</v>
      </c>
      <c r="X24" s="24" t="str">
        <f t="shared" si="6"/>
        <v>74</v>
      </c>
      <c r="Y24" s="26" t="str">
        <f t="shared" si="3"/>
        <v>69.70</v>
      </c>
      <c r="Z24" s="26" t="str">
        <f t="shared" si="4"/>
        <v>74.19</v>
      </c>
    </row>
    <row r="25" ht="14.25" customHeight="1">
      <c r="A25" s="27">
        <v>18.0</v>
      </c>
      <c r="B25" s="28" t="s">
        <v>34</v>
      </c>
      <c r="C25" s="29">
        <v>5.0</v>
      </c>
      <c r="D25" s="29">
        <v>8.0</v>
      </c>
      <c r="E25" s="29">
        <v>2.0</v>
      </c>
      <c r="F25" s="30">
        <v>11.0</v>
      </c>
      <c r="G25" s="30">
        <v>2.0</v>
      </c>
      <c r="H25" s="30">
        <v>5.0</v>
      </c>
      <c r="I25" s="32">
        <v>5.0</v>
      </c>
      <c r="J25" s="32">
        <v>4.0</v>
      </c>
      <c r="K25" s="32">
        <v>6.0</v>
      </c>
      <c r="L25" s="33">
        <v>7.0</v>
      </c>
      <c r="M25" s="33">
        <v>8.0</v>
      </c>
      <c r="N25" s="33">
        <v>2.0</v>
      </c>
      <c r="O25" s="33">
        <v>7.0</v>
      </c>
      <c r="P25" s="29">
        <v>8.0</v>
      </c>
      <c r="Q25" s="30">
        <v>5.0</v>
      </c>
      <c r="R25" s="36">
        <v>3.0</v>
      </c>
      <c r="S25" s="36"/>
      <c r="T25" s="36">
        <v>7.0</v>
      </c>
      <c r="U25" s="37" t="str">
        <f t="shared" ref="U25:W25" si="22">(C25+F25+I25+L25+O25+R25)</f>
        <v>38</v>
      </c>
      <c r="V25" s="37" t="str">
        <f t="shared" si="22"/>
        <v>30</v>
      </c>
      <c r="W25" s="37" t="str">
        <f t="shared" si="22"/>
        <v>27</v>
      </c>
      <c r="X25" s="24" t="str">
        <f t="shared" si="6"/>
        <v>76</v>
      </c>
      <c r="Y25" s="26" t="str">
        <f t="shared" si="3"/>
        <v>90.91</v>
      </c>
      <c r="Z25" s="26" t="str">
        <f t="shared" si="4"/>
        <v>87.10</v>
      </c>
    </row>
    <row r="26" ht="14.25" customHeight="1">
      <c r="A26" s="27">
        <v>19.0</v>
      </c>
      <c r="B26" s="28" t="s">
        <v>35</v>
      </c>
      <c r="C26" s="29">
        <v>7.0</v>
      </c>
      <c r="D26" s="40">
        <v>8.0</v>
      </c>
      <c r="E26" s="40">
        <v>3.0</v>
      </c>
      <c r="F26" s="30">
        <v>14.0</v>
      </c>
      <c r="G26" s="31">
        <v>4.0</v>
      </c>
      <c r="H26" s="31">
        <v>6.0</v>
      </c>
      <c r="I26" s="32">
        <v>5.0</v>
      </c>
      <c r="J26" s="32">
        <v>5.0</v>
      </c>
      <c r="K26" s="32">
        <v>6.0</v>
      </c>
      <c r="L26" s="33">
        <v>9.0</v>
      </c>
      <c r="M26" s="33">
        <v>8.0</v>
      </c>
      <c r="N26" s="33">
        <v>2.0</v>
      </c>
      <c r="O26" s="33">
        <v>9.0</v>
      </c>
      <c r="P26" s="40">
        <v>8.0</v>
      </c>
      <c r="Q26" s="31">
        <v>6.0</v>
      </c>
      <c r="R26" s="36">
        <v>6.0</v>
      </c>
      <c r="S26" s="36"/>
      <c r="T26" s="36">
        <v>8.0</v>
      </c>
      <c r="U26" s="37" t="str">
        <f t="shared" ref="U26:W26" si="23">(C26+F26+I26+L26+O26+R26)</f>
        <v>50</v>
      </c>
      <c r="V26" s="37" t="str">
        <f t="shared" si="23"/>
        <v>33</v>
      </c>
      <c r="W26" s="37" t="str">
        <f t="shared" si="23"/>
        <v>31</v>
      </c>
      <c r="X26" s="24" t="str">
        <f t="shared" si="6"/>
        <v>100</v>
      </c>
      <c r="Y26" s="26" t="str">
        <f t="shared" si="3"/>
        <v>100.00</v>
      </c>
      <c r="Z26" s="26" t="str">
        <f t="shared" si="4"/>
        <v>100.00</v>
      </c>
    </row>
    <row r="27" ht="14.25" customHeight="1">
      <c r="A27" s="27">
        <v>20.0</v>
      </c>
      <c r="B27" s="28" t="s">
        <v>36</v>
      </c>
      <c r="C27" s="40">
        <v>6.0</v>
      </c>
      <c r="D27" s="40">
        <v>8.0</v>
      </c>
      <c r="E27" s="40">
        <v>3.0</v>
      </c>
      <c r="F27" s="31">
        <v>13.0</v>
      </c>
      <c r="G27" s="31">
        <v>3.0</v>
      </c>
      <c r="H27" s="31">
        <v>5.0</v>
      </c>
      <c r="I27" s="32">
        <v>5.0</v>
      </c>
      <c r="J27" s="32">
        <v>5.0</v>
      </c>
      <c r="K27" s="32">
        <v>5.0</v>
      </c>
      <c r="L27" s="33">
        <v>9.0</v>
      </c>
      <c r="M27" s="33">
        <v>8.0</v>
      </c>
      <c r="N27" s="33">
        <v>2.0</v>
      </c>
      <c r="O27" s="33">
        <v>9.0</v>
      </c>
      <c r="P27" s="40">
        <v>8.0</v>
      </c>
      <c r="Q27" s="31">
        <v>5.0</v>
      </c>
      <c r="R27" s="36">
        <v>6.0</v>
      </c>
      <c r="S27" s="36"/>
      <c r="T27" s="36">
        <v>7.0</v>
      </c>
      <c r="U27" s="37" t="str">
        <f t="shared" ref="U27:W27" si="24">(C27+F27+I27+L27+O27+R27)</f>
        <v>48</v>
      </c>
      <c r="V27" s="37" t="str">
        <f t="shared" si="24"/>
        <v>32</v>
      </c>
      <c r="W27" s="37" t="str">
        <f t="shared" si="24"/>
        <v>27</v>
      </c>
      <c r="X27" s="24" t="str">
        <f t="shared" si="6"/>
        <v>96</v>
      </c>
      <c r="Y27" s="26" t="str">
        <f t="shared" si="3"/>
        <v>96.97</v>
      </c>
      <c r="Z27" s="26" t="str">
        <f t="shared" si="4"/>
        <v>87.10</v>
      </c>
    </row>
    <row r="28" ht="14.25" customHeight="1">
      <c r="A28" s="27">
        <v>21.0</v>
      </c>
      <c r="B28" s="28" t="s">
        <v>37</v>
      </c>
      <c r="C28" s="29">
        <v>7.0</v>
      </c>
      <c r="D28" s="29">
        <v>8.0</v>
      </c>
      <c r="E28" s="29">
        <v>3.0</v>
      </c>
      <c r="F28" s="30">
        <v>13.0</v>
      </c>
      <c r="G28" s="30">
        <v>4.0</v>
      </c>
      <c r="H28" s="30">
        <v>5.0</v>
      </c>
      <c r="I28" s="32">
        <v>5.0</v>
      </c>
      <c r="J28" s="32">
        <v>5.0</v>
      </c>
      <c r="K28" s="32">
        <v>6.0</v>
      </c>
      <c r="L28" s="33">
        <v>9.0</v>
      </c>
      <c r="M28" s="33">
        <v>8.0</v>
      </c>
      <c r="N28" s="33">
        <v>2.0</v>
      </c>
      <c r="O28" s="33">
        <v>9.0</v>
      </c>
      <c r="P28" s="29">
        <v>8.0</v>
      </c>
      <c r="Q28" s="30">
        <v>5.0</v>
      </c>
      <c r="R28" s="36">
        <v>6.0</v>
      </c>
      <c r="S28" s="36"/>
      <c r="T28" s="36">
        <v>7.0</v>
      </c>
      <c r="U28" s="37" t="str">
        <f t="shared" ref="U28:W28" si="25">(C28+F28+I28+L28+O28+R28)</f>
        <v>49</v>
      </c>
      <c r="V28" s="37" t="str">
        <f t="shared" si="25"/>
        <v>33</v>
      </c>
      <c r="W28" s="37" t="str">
        <f t="shared" si="25"/>
        <v>28</v>
      </c>
      <c r="X28" s="24" t="str">
        <f t="shared" si="6"/>
        <v>98</v>
      </c>
      <c r="Y28" s="26" t="str">
        <f t="shared" si="3"/>
        <v>100.00</v>
      </c>
      <c r="Z28" s="26" t="str">
        <f t="shared" si="4"/>
        <v>90.32</v>
      </c>
    </row>
    <row r="29" ht="14.25" customHeight="1">
      <c r="A29" s="27">
        <v>22.0</v>
      </c>
      <c r="B29" s="28" t="s">
        <v>38</v>
      </c>
      <c r="C29" s="40">
        <v>5.0</v>
      </c>
      <c r="D29" s="40">
        <v>8.0</v>
      </c>
      <c r="E29" s="40">
        <v>3.0</v>
      </c>
      <c r="F29" s="31">
        <v>12.0</v>
      </c>
      <c r="G29" s="31">
        <v>2.0</v>
      </c>
      <c r="H29" s="30">
        <v>4.0</v>
      </c>
      <c r="I29" s="32">
        <v>5.0</v>
      </c>
      <c r="J29" s="32">
        <v>4.0</v>
      </c>
      <c r="K29" s="32">
        <v>6.0</v>
      </c>
      <c r="L29" s="33">
        <v>8.0</v>
      </c>
      <c r="M29" s="33">
        <v>8.0</v>
      </c>
      <c r="N29" s="33">
        <v>2.0</v>
      </c>
      <c r="O29" s="33">
        <v>8.0</v>
      </c>
      <c r="P29" s="40">
        <v>8.0</v>
      </c>
      <c r="Q29" s="30">
        <v>4.0</v>
      </c>
      <c r="R29" s="36">
        <v>4.0</v>
      </c>
      <c r="S29" s="36"/>
      <c r="T29" s="36">
        <v>6.0</v>
      </c>
      <c r="U29" s="37" t="str">
        <f t="shared" ref="U29:W29" si="26">(C29+F29+I29+L29+O29+R29)</f>
        <v>42</v>
      </c>
      <c r="V29" s="37" t="str">
        <f t="shared" si="26"/>
        <v>30</v>
      </c>
      <c r="W29" s="37" t="str">
        <f t="shared" si="26"/>
        <v>25</v>
      </c>
      <c r="X29" s="24" t="str">
        <f t="shared" si="6"/>
        <v>84</v>
      </c>
      <c r="Y29" s="26" t="str">
        <f t="shared" si="3"/>
        <v>90.91</v>
      </c>
      <c r="Z29" s="26" t="str">
        <f t="shared" si="4"/>
        <v>80.65</v>
      </c>
    </row>
    <row r="30" ht="14.25" customHeight="1">
      <c r="A30" s="27">
        <v>23.0</v>
      </c>
      <c r="B30" s="28" t="s">
        <v>39</v>
      </c>
      <c r="C30" s="29">
        <v>6.0</v>
      </c>
      <c r="D30" s="40">
        <v>8.0</v>
      </c>
      <c r="E30" s="40">
        <v>3.0</v>
      </c>
      <c r="F30" s="30">
        <v>11.0</v>
      </c>
      <c r="G30" s="31">
        <v>3.0</v>
      </c>
      <c r="H30" s="30">
        <v>4.0</v>
      </c>
      <c r="I30" s="32">
        <v>5.0</v>
      </c>
      <c r="J30" s="32">
        <v>4.0</v>
      </c>
      <c r="K30" s="32">
        <v>4.0</v>
      </c>
      <c r="L30" s="33">
        <v>8.0</v>
      </c>
      <c r="M30" s="33">
        <v>4.0</v>
      </c>
      <c r="N30" s="33">
        <v>2.0</v>
      </c>
      <c r="O30" s="33">
        <v>8.0</v>
      </c>
      <c r="P30" s="40">
        <v>8.0</v>
      </c>
      <c r="Q30" s="30">
        <v>4.0</v>
      </c>
      <c r="R30" s="36">
        <v>5.0</v>
      </c>
      <c r="S30" s="36"/>
      <c r="T30" s="36">
        <v>8.0</v>
      </c>
      <c r="U30" s="37" t="str">
        <f t="shared" ref="U30:W30" si="27">(C30+F30+I30+L30+O30+R30)</f>
        <v>43</v>
      </c>
      <c r="V30" s="37" t="str">
        <f t="shared" si="27"/>
        <v>27</v>
      </c>
      <c r="W30" s="37" t="str">
        <f t="shared" si="27"/>
        <v>25</v>
      </c>
      <c r="X30" s="24" t="str">
        <f t="shared" si="6"/>
        <v>86</v>
      </c>
      <c r="Y30" s="26" t="str">
        <f t="shared" si="3"/>
        <v>81.82</v>
      </c>
      <c r="Z30" s="26" t="str">
        <f t="shared" si="4"/>
        <v>80.65</v>
      </c>
    </row>
    <row r="31" ht="14.25" customHeight="1">
      <c r="A31" s="27">
        <v>24.0</v>
      </c>
      <c r="B31" s="28" t="s">
        <v>40</v>
      </c>
      <c r="C31" s="29">
        <v>6.0</v>
      </c>
      <c r="D31" s="29">
        <v>8.0</v>
      </c>
      <c r="E31" s="29">
        <v>3.0</v>
      </c>
      <c r="F31" s="30">
        <v>14.0</v>
      </c>
      <c r="G31" s="30">
        <v>4.0</v>
      </c>
      <c r="H31" s="30">
        <v>6.0</v>
      </c>
      <c r="I31" s="32">
        <v>5.0</v>
      </c>
      <c r="J31" s="32">
        <v>4.0</v>
      </c>
      <c r="K31" s="32">
        <v>6.0</v>
      </c>
      <c r="L31" s="33">
        <v>9.0</v>
      </c>
      <c r="M31" s="33">
        <v>8.0</v>
      </c>
      <c r="N31" s="33">
        <v>2.0</v>
      </c>
      <c r="O31" s="33">
        <v>9.0</v>
      </c>
      <c r="P31" s="29">
        <v>8.0</v>
      </c>
      <c r="Q31" s="30">
        <v>6.0</v>
      </c>
      <c r="R31" s="36">
        <v>5.0</v>
      </c>
      <c r="S31" s="36"/>
      <c r="T31" s="36">
        <v>8.0</v>
      </c>
      <c r="U31" s="37" t="str">
        <f t="shared" ref="U31:W31" si="28">(C31+F31+I31+L31+O31+R31)</f>
        <v>48</v>
      </c>
      <c r="V31" s="37" t="str">
        <f t="shared" si="28"/>
        <v>32</v>
      </c>
      <c r="W31" s="37" t="str">
        <f t="shared" si="28"/>
        <v>31</v>
      </c>
      <c r="X31" s="24" t="str">
        <f t="shared" si="6"/>
        <v>96</v>
      </c>
      <c r="Y31" s="26" t="str">
        <f t="shared" si="3"/>
        <v>96.97</v>
      </c>
      <c r="Z31" s="26" t="str">
        <f t="shared" si="4"/>
        <v>100.00</v>
      </c>
    </row>
    <row r="32" ht="14.25" customHeight="1">
      <c r="A32" s="27">
        <v>25.0</v>
      </c>
      <c r="B32" s="28" t="s">
        <v>41</v>
      </c>
      <c r="C32" s="40">
        <v>4.0</v>
      </c>
      <c r="D32" s="40">
        <v>7.0</v>
      </c>
      <c r="E32" s="40">
        <v>2.0</v>
      </c>
      <c r="F32" s="31">
        <v>9.0</v>
      </c>
      <c r="G32" s="30">
        <v>2.0</v>
      </c>
      <c r="H32" s="31">
        <v>5.0</v>
      </c>
      <c r="I32" s="32">
        <v>2.0</v>
      </c>
      <c r="J32" s="32">
        <v>3.0</v>
      </c>
      <c r="K32" s="32">
        <v>4.0</v>
      </c>
      <c r="L32" s="33">
        <v>6.0</v>
      </c>
      <c r="M32" s="33">
        <v>6.0</v>
      </c>
      <c r="N32" s="33">
        <v>1.0</v>
      </c>
      <c r="O32" s="33">
        <v>6.0</v>
      </c>
      <c r="P32" s="40">
        <v>7.0</v>
      </c>
      <c r="Q32" s="31">
        <v>5.0</v>
      </c>
      <c r="R32" s="36">
        <v>4.0</v>
      </c>
      <c r="S32" s="36"/>
      <c r="T32" s="36">
        <v>5.0</v>
      </c>
      <c r="U32" s="37" t="str">
        <f t="shared" ref="U32:W32" si="29">(C32+F32+I32+L32+O32+R32)</f>
        <v>31</v>
      </c>
      <c r="V32" s="37" t="str">
        <f t="shared" si="29"/>
        <v>25</v>
      </c>
      <c r="W32" s="37" t="str">
        <f t="shared" si="29"/>
        <v>22</v>
      </c>
      <c r="X32" s="24" t="str">
        <f t="shared" si="6"/>
        <v>62</v>
      </c>
      <c r="Y32" s="26" t="str">
        <f t="shared" si="3"/>
        <v>75.76</v>
      </c>
      <c r="Z32" s="26" t="str">
        <f t="shared" si="4"/>
        <v>70.97</v>
      </c>
    </row>
    <row r="33" ht="14.25" customHeight="1">
      <c r="A33" s="27">
        <v>26.0</v>
      </c>
      <c r="B33" s="28" t="s">
        <v>42</v>
      </c>
      <c r="C33" s="40">
        <v>7.0</v>
      </c>
      <c r="D33" s="40">
        <v>8.0</v>
      </c>
      <c r="E33" s="40">
        <v>3.0</v>
      </c>
      <c r="F33" s="31">
        <v>14.0</v>
      </c>
      <c r="G33" s="31">
        <v>4.0</v>
      </c>
      <c r="H33" s="31">
        <v>6.0</v>
      </c>
      <c r="I33" s="32">
        <v>5.0</v>
      </c>
      <c r="J33" s="32">
        <v>5.0</v>
      </c>
      <c r="K33" s="32">
        <v>6.0</v>
      </c>
      <c r="L33" s="33">
        <v>9.0</v>
      </c>
      <c r="M33" s="33">
        <v>8.0</v>
      </c>
      <c r="N33" s="33">
        <v>2.0</v>
      </c>
      <c r="O33" s="33">
        <v>9.0</v>
      </c>
      <c r="P33" s="40">
        <v>8.0</v>
      </c>
      <c r="Q33" s="31">
        <v>6.0</v>
      </c>
      <c r="R33" s="36">
        <v>6.0</v>
      </c>
      <c r="S33" s="36"/>
      <c r="T33" s="36">
        <v>8.0</v>
      </c>
      <c r="U33" s="37" t="str">
        <f t="shared" ref="U33:W33" si="30">(C33+F33+I33+L33+O33+R33)</f>
        <v>50</v>
      </c>
      <c r="V33" s="37" t="str">
        <f t="shared" si="30"/>
        <v>33</v>
      </c>
      <c r="W33" s="37" t="str">
        <f t="shared" si="30"/>
        <v>31</v>
      </c>
      <c r="X33" s="24" t="str">
        <f t="shared" si="6"/>
        <v>100</v>
      </c>
      <c r="Y33" s="26" t="str">
        <f t="shared" si="3"/>
        <v>100.00</v>
      </c>
      <c r="Z33" s="26" t="str">
        <f t="shared" si="4"/>
        <v>100.00</v>
      </c>
    </row>
    <row r="34" ht="14.25" customHeight="1">
      <c r="A34" s="27">
        <v>27.0</v>
      </c>
      <c r="B34" s="28" t="s">
        <v>43</v>
      </c>
      <c r="C34" s="29">
        <v>7.0</v>
      </c>
      <c r="D34" s="40">
        <v>8.0</v>
      </c>
      <c r="E34" s="40">
        <v>2.0</v>
      </c>
      <c r="F34" s="30">
        <v>13.0</v>
      </c>
      <c r="G34" s="31">
        <v>3.0</v>
      </c>
      <c r="H34" s="30">
        <v>6.0</v>
      </c>
      <c r="I34" s="32">
        <v>5.0</v>
      </c>
      <c r="J34" s="32">
        <v>3.0</v>
      </c>
      <c r="K34" s="32">
        <v>6.0</v>
      </c>
      <c r="L34" s="33">
        <v>7.0</v>
      </c>
      <c r="M34" s="33">
        <v>8.0</v>
      </c>
      <c r="N34" s="33">
        <v>2.0</v>
      </c>
      <c r="O34" s="33">
        <v>7.0</v>
      </c>
      <c r="P34" s="40">
        <v>8.0</v>
      </c>
      <c r="Q34" s="30">
        <v>6.0</v>
      </c>
      <c r="R34" s="36">
        <v>4.0</v>
      </c>
      <c r="S34" s="36"/>
      <c r="T34" s="36">
        <v>8.0</v>
      </c>
      <c r="U34" s="37" t="str">
        <f t="shared" ref="U34:W34" si="31">(C34+F34+I34+L34+O34+R34)</f>
        <v>43</v>
      </c>
      <c r="V34" s="37" t="str">
        <f t="shared" si="31"/>
        <v>30</v>
      </c>
      <c r="W34" s="37" t="str">
        <f t="shared" si="31"/>
        <v>30</v>
      </c>
      <c r="X34" s="24" t="str">
        <f t="shared" si="6"/>
        <v>86</v>
      </c>
      <c r="Y34" s="26" t="str">
        <f t="shared" si="3"/>
        <v>90.91</v>
      </c>
      <c r="Z34" s="26" t="str">
        <f t="shared" si="4"/>
        <v>96.77</v>
      </c>
    </row>
    <row r="35" ht="14.25" customHeight="1">
      <c r="A35" s="27">
        <v>28.0</v>
      </c>
      <c r="B35" s="28" t="s">
        <v>44</v>
      </c>
      <c r="C35" s="29">
        <v>6.0</v>
      </c>
      <c r="D35" s="40">
        <v>8.0</v>
      </c>
      <c r="E35" s="40">
        <v>3.0</v>
      </c>
      <c r="F35" s="30">
        <v>13.0</v>
      </c>
      <c r="G35" s="30">
        <v>4.0</v>
      </c>
      <c r="H35" s="30">
        <v>5.0</v>
      </c>
      <c r="I35" s="32">
        <v>5.0</v>
      </c>
      <c r="J35" s="32">
        <v>5.0</v>
      </c>
      <c r="K35" s="32">
        <v>5.0</v>
      </c>
      <c r="L35" s="33">
        <v>9.0</v>
      </c>
      <c r="M35" s="33">
        <v>6.0</v>
      </c>
      <c r="N35" s="33">
        <v>2.0</v>
      </c>
      <c r="O35" s="33">
        <v>9.0</v>
      </c>
      <c r="P35" s="40">
        <v>8.0</v>
      </c>
      <c r="Q35" s="30">
        <v>5.0</v>
      </c>
      <c r="R35" s="36">
        <v>6.0</v>
      </c>
      <c r="S35" s="36"/>
      <c r="T35" s="36">
        <v>8.0</v>
      </c>
      <c r="U35" s="37" t="str">
        <f t="shared" ref="U35:W35" si="32">(C35+F35+I35+L35+O35+R35)</f>
        <v>48</v>
      </c>
      <c r="V35" s="37" t="str">
        <f t="shared" si="32"/>
        <v>31</v>
      </c>
      <c r="W35" s="37" t="str">
        <f t="shared" si="32"/>
        <v>28</v>
      </c>
      <c r="X35" s="24" t="str">
        <f t="shared" si="6"/>
        <v>96</v>
      </c>
      <c r="Y35" s="26" t="str">
        <f t="shared" si="3"/>
        <v>93.94</v>
      </c>
      <c r="Z35" s="26" t="str">
        <f t="shared" si="4"/>
        <v>90.32</v>
      </c>
    </row>
    <row r="36" ht="14.25" customHeight="1">
      <c r="A36" s="27">
        <v>29.0</v>
      </c>
      <c r="B36" s="28" t="s">
        <v>45</v>
      </c>
      <c r="C36" s="29">
        <v>6.0</v>
      </c>
      <c r="D36" s="29">
        <v>8.0</v>
      </c>
      <c r="E36" s="29">
        <v>3.0</v>
      </c>
      <c r="F36" s="30">
        <v>12.0</v>
      </c>
      <c r="G36" s="30">
        <v>4.0</v>
      </c>
      <c r="H36" s="30">
        <v>5.0</v>
      </c>
      <c r="I36" s="32">
        <v>5.0</v>
      </c>
      <c r="J36" s="32">
        <v>4.0</v>
      </c>
      <c r="K36" s="32">
        <v>5.0</v>
      </c>
      <c r="L36" s="33">
        <v>8.0</v>
      </c>
      <c r="M36" s="33">
        <v>6.0</v>
      </c>
      <c r="N36" s="33">
        <v>2.0</v>
      </c>
      <c r="O36" s="33">
        <v>8.0</v>
      </c>
      <c r="P36" s="29">
        <v>8.0</v>
      </c>
      <c r="Q36" s="30">
        <v>5.0</v>
      </c>
      <c r="R36" s="36">
        <v>3.0</v>
      </c>
      <c r="S36" s="36"/>
      <c r="T36" s="36">
        <v>8.0</v>
      </c>
      <c r="U36" s="37" t="str">
        <f t="shared" ref="U36:W36" si="33">(C36+F36+I36+L36+O36+R36)</f>
        <v>42</v>
      </c>
      <c r="V36" s="37" t="str">
        <f t="shared" si="33"/>
        <v>30</v>
      </c>
      <c r="W36" s="37" t="str">
        <f t="shared" si="33"/>
        <v>28</v>
      </c>
      <c r="X36" s="24" t="str">
        <f t="shared" si="6"/>
        <v>84</v>
      </c>
      <c r="Y36" s="26" t="str">
        <f t="shared" si="3"/>
        <v>90.91</v>
      </c>
      <c r="Z36" s="26" t="str">
        <f t="shared" si="4"/>
        <v>90.32</v>
      </c>
    </row>
    <row r="37" ht="14.25" customHeight="1">
      <c r="A37" s="27">
        <v>30.0</v>
      </c>
      <c r="B37" s="28" t="s">
        <v>46</v>
      </c>
      <c r="C37" s="40">
        <v>6.0</v>
      </c>
      <c r="D37" s="40">
        <v>7.0</v>
      </c>
      <c r="E37" s="40">
        <v>2.0</v>
      </c>
      <c r="F37" s="31">
        <v>10.0</v>
      </c>
      <c r="G37" s="30">
        <v>4.0</v>
      </c>
      <c r="H37" s="31">
        <v>4.0</v>
      </c>
      <c r="I37" s="32">
        <v>5.0</v>
      </c>
      <c r="J37" s="47">
        <v>3.0</v>
      </c>
      <c r="K37" s="47">
        <v>5.0</v>
      </c>
      <c r="L37" s="33">
        <v>7.0</v>
      </c>
      <c r="M37" s="33">
        <v>4.0</v>
      </c>
      <c r="N37" s="33">
        <v>2.0</v>
      </c>
      <c r="O37" s="33">
        <v>7.0</v>
      </c>
      <c r="P37" s="40">
        <v>7.0</v>
      </c>
      <c r="Q37" s="31">
        <v>4.0</v>
      </c>
      <c r="R37" s="36">
        <v>6.0</v>
      </c>
      <c r="S37" s="36"/>
      <c r="T37" s="36">
        <v>7.0</v>
      </c>
      <c r="U37" s="37" t="str">
        <f t="shared" ref="U37:W37" si="34">(C37+F37+I37+L37+O37+R37)</f>
        <v>41</v>
      </c>
      <c r="V37" s="37" t="str">
        <f t="shared" si="34"/>
        <v>25</v>
      </c>
      <c r="W37" s="37" t="str">
        <f t="shared" si="34"/>
        <v>24</v>
      </c>
      <c r="X37" s="24" t="str">
        <f t="shared" si="6"/>
        <v>82</v>
      </c>
      <c r="Y37" s="26" t="str">
        <f t="shared" si="3"/>
        <v>75.76</v>
      </c>
      <c r="Z37" s="26" t="str">
        <f t="shared" si="4"/>
        <v>77.42</v>
      </c>
    </row>
    <row r="38" ht="14.25" customHeight="1">
      <c r="A38" s="27">
        <v>31.0</v>
      </c>
      <c r="B38" s="28" t="s">
        <v>47</v>
      </c>
      <c r="C38" s="40">
        <v>7.0</v>
      </c>
      <c r="D38" s="40">
        <v>8.0</v>
      </c>
      <c r="E38" s="40">
        <v>3.0</v>
      </c>
      <c r="F38" s="31">
        <v>13.0</v>
      </c>
      <c r="G38" s="31">
        <v>3.0</v>
      </c>
      <c r="H38" s="31">
        <v>6.0</v>
      </c>
      <c r="I38" s="32">
        <v>5.0</v>
      </c>
      <c r="J38" s="32">
        <v>3.0</v>
      </c>
      <c r="K38" s="32">
        <v>6.0</v>
      </c>
      <c r="L38" s="33">
        <v>7.0</v>
      </c>
      <c r="M38" s="33">
        <v>8.0</v>
      </c>
      <c r="N38" s="33">
        <v>2.0</v>
      </c>
      <c r="O38" s="33">
        <v>7.0</v>
      </c>
      <c r="P38" s="40">
        <v>8.0</v>
      </c>
      <c r="Q38" s="31">
        <v>6.0</v>
      </c>
      <c r="R38" s="36">
        <v>4.0</v>
      </c>
      <c r="S38" s="36"/>
      <c r="T38" s="36">
        <v>8.0</v>
      </c>
      <c r="U38" s="37" t="str">
        <f t="shared" ref="U38:W38" si="35">(C38+F38+I38+L38+O38+R38)</f>
        <v>43</v>
      </c>
      <c r="V38" s="37" t="str">
        <f t="shared" si="35"/>
        <v>30</v>
      </c>
      <c r="W38" s="37" t="str">
        <f t="shared" si="35"/>
        <v>31</v>
      </c>
      <c r="X38" s="24" t="str">
        <f t="shared" si="6"/>
        <v>86</v>
      </c>
      <c r="Y38" s="26" t="str">
        <f t="shared" si="3"/>
        <v>90.91</v>
      </c>
      <c r="Z38" s="26" t="str">
        <f t="shared" si="4"/>
        <v>100.00</v>
      </c>
    </row>
    <row r="39" ht="14.25" customHeight="1">
      <c r="A39" s="27">
        <v>32.0</v>
      </c>
      <c r="B39" s="28" t="s">
        <v>48</v>
      </c>
      <c r="C39" s="29">
        <v>5.0</v>
      </c>
      <c r="D39" s="29">
        <v>8.0</v>
      </c>
      <c r="E39" s="29">
        <v>3.0</v>
      </c>
      <c r="F39" s="30">
        <v>10.0</v>
      </c>
      <c r="G39" s="30">
        <v>3.0</v>
      </c>
      <c r="H39" s="30">
        <v>2.0</v>
      </c>
      <c r="I39" s="32">
        <v>3.0</v>
      </c>
      <c r="J39" s="32">
        <v>4.0</v>
      </c>
      <c r="K39" s="32">
        <v>3.0</v>
      </c>
      <c r="L39" s="33">
        <v>8.0</v>
      </c>
      <c r="M39" s="33">
        <v>4.0</v>
      </c>
      <c r="N39" s="33">
        <v>2.0</v>
      </c>
      <c r="O39" s="33">
        <v>8.0</v>
      </c>
      <c r="P39" s="29">
        <v>8.0</v>
      </c>
      <c r="Q39" s="30">
        <v>2.0</v>
      </c>
      <c r="R39" s="36">
        <v>4.0</v>
      </c>
      <c r="S39" s="36"/>
      <c r="T39" s="36">
        <v>5.0</v>
      </c>
      <c r="U39" s="37" t="str">
        <f t="shared" ref="U39:W39" si="36">(C39+F39+I39+L39+O39+R39)</f>
        <v>38</v>
      </c>
      <c r="V39" s="37" t="str">
        <f t="shared" si="36"/>
        <v>27</v>
      </c>
      <c r="W39" s="37" t="str">
        <f t="shared" si="36"/>
        <v>17</v>
      </c>
      <c r="X39" s="24" t="str">
        <f t="shared" si="6"/>
        <v>76</v>
      </c>
      <c r="Y39" s="26" t="str">
        <f t="shared" si="3"/>
        <v>81.82</v>
      </c>
      <c r="Z39" s="26" t="str">
        <f t="shared" si="4"/>
        <v>54.84</v>
      </c>
    </row>
    <row r="40" ht="14.25" customHeight="1">
      <c r="A40" s="27">
        <v>33.0</v>
      </c>
      <c r="B40" s="28" t="s">
        <v>49</v>
      </c>
      <c r="C40" s="40">
        <v>7.0</v>
      </c>
      <c r="D40" s="40">
        <v>8.0</v>
      </c>
      <c r="E40" s="40">
        <v>3.0</v>
      </c>
      <c r="F40" s="31">
        <v>11.0</v>
      </c>
      <c r="G40" s="31">
        <v>3.0</v>
      </c>
      <c r="H40" s="31">
        <v>4.0</v>
      </c>
      <c r="I40" s="32">
        <v>5.0</v>
      </c>
      <c r="J40" s="32">
        <v>4.0</v>
      </c>
      <c r="K40" s="32">
        <v>5.0</v>
      </c>
      <c r="L40" s="33">
        <v>7.0</v>
      </c>
      <c r="M40" s="33">
        <v>6.0</v>
      </c>
      <c r="N40" s="33">
        <v>2.0</v>
      </c>
      <c r="O40" s="33">
        <v>7.0</v>
      </c>
      <c r="P40" s="40">
        <v>8.0</v>
      </c>
      <c r="Q40" s="31">
        <v>4.0</v>
      </c>
      <c r="R40" s="36">
        <v>5.0</v>
      </c>
      <c r="S40" s="36"/>
      <c r="T40" s="36">
        <v>8.0</v>
      </c>
      <c r="U40" s="37" t="str">
        <f t="shared" ref="U40:W40" si="37">(C40+F40+I40+L40+O40+R40)</f>
        <v>42</v>
      </c>
      <c r="V40" s="37" t="str">
        <f t="shared" si="37"/>
        <v>29</v>
      </c>
      <c r="W40" s="37" t="str">
        <f t="shared" si="37"/>
        <v>26</v>
      </c>
      <c r="X40" s="24" t="str">
        <f t="shared" si="6"/>
        <v>84</v>
      </c>
      <c r="Y40" s="26" t="str">
        <f t="shared" si="3"/>
        <v>87.88</v>
      </c>
      <c r="Z40" s="26" t="str">
        <f t="shared" si="4"/>
        <v>83.87</v>
      </c>
    </row>
    <row r="41" ht="14.25" customHeight="1">
      <c r="A41" s="27">
        <v>34.0</v>
      </c>
      <c r="B41" s="28" t="s">
        <v>50</v>
      </c>
      <c r="C41" s="40">
        <v>7.0</v>
      </c>
      <c r="D41" s="40">
        <v>8.0</v>
      </c>
      <c r="E41" s="40">
        <v>3.0</v>
      </c>
      <c r="F41" s="31">
        <v>10.0</v>
      </c>
      <c r="G41" s="31">
        <v>2.0</v>
      </c>
      <c r="H41" s="30">
        <v>4.0</v>
      </c>
      <c r="I41" s="32">
        <v>5.0</v>
      </c>
      <c r="J41" s="32">
        <v>4.0</v>
      </c>
      <c r="K41" s="32">
        <v>5.0</v>
      </c>
      <c r="L41" s="33">
        <v>7.0</v>
      </c>
      <c r="M41" s="33">
        <v>6.0</v>
      </c>
      <c r="N41" s="33">
        <v>2.0</v>
      </c>
      <c r="O41" s="33">
        <v>7.0</v>
      </c>
      <c r="P41" s="40">
        <v>8.0</v>
      </c>
      <c r="Q41" s="30">
        <v>4.0</v>
      </c>
      <c r="R41" s="36">
        <v>5.0</v>
      </c>
      <c r="S41" s="36"/>
      <c r="T41" s="36">
        <v>7.0</v>
      </c>
      <c r="U41" s="37" t="str">
        <f t="shared" ref="U41:W41" si="38">(C41+F41+I41+L41+O41+R41)</f>
        <v>41</v>
      </c>
      <c r="V41" s="37" t="str">
        <f t="shared" si="38"/>
        <v>28</v>
      </c>
      <c r="W41" s="37" t="str">
        <f t="shared" si="38"/>
        <v>25</v>
      </c>
      <c r="X41" s="24" t="str">
        <f t="shared" si="6"/>
        <v>82</v>
      </c>
      <c r="Y41" s="26" t="str">
        <f t="shared" si="3"/>
        <v>84.85</v>
      </c>
      <c r="Z41" s="26" t="str">
        <f t="shared" si="4"/>
        <v>80.65</v>
      </c>
    </row>
    <row r="42" ht="14.25" customHeight="1">
      <c r="A42" s="27">
        <v>35.0</v>
      </c>
      <c r="B42" s="28" t="s">
        <v>51</v>
      </c>
      <c r="C42" s="29">
        <v>7.0</v>
      </c>
      <c r="D42" s="29">
        <v>8.0</v>
      </c>
      <c r="E42" s="29">
        <v>3.0</v>
      </c>
      <c r="F42" s="30">
        <v>13.0</v>
      </c>
      <c r="G42" s="30">
        <v>4.0</v>
      </c>
      <c r="H42" s="30">
        <v>6.0</v>
      </c>
      <c r="I42" s="32">
        <v>5.0</v>
      </c>
      <c r="J42" s="32">
        <v>5.0</v>
      </c>
      <c r="K42" s="32">
        <v>6.0</v>
      </c>
      <c r="L42" s="33">
        <v>9.0</v>
      </c>
      <c r="M42" s="33">
        <v>8.0</v>
      </c>
      <c r="N42" s="33">
        <v>2.0</v>
      </c>
      <c r="O42" s="33">
        <v>9.0</v>
      </c>
      <c r="P42" s="29">
        <v>8.0</v>
      </c>
      <c r="Q42" s="30">
        <v>6.0</v>
      </c>
      <c r="R42" s="36">
        <v>6.0</v>
      </c>
      <c r="S42" s="36"/>
      <c r="T42" s="36">
        <v>8.0</v>
      </c>
      <c r="U42" s="37" t="str">
        <f t="shared" ref="U42:W42" si="39">(C42+F42+I42+L42+O42+R42)</f>
        <v>49</v>
      </c>
      <c r="V42" s="37" t="str">
        <f t="shared" si="39"/>
        <v>33</v>
      </c>
      <c r="W42" s="37" t="str">
        <f t="shared" si="39"/>
        <v>31</v>
      </c>
      <c r="X42" s="24" t="str">
        <f t="shared" si="6"/>
        <v>98</v>
      </c>
      <c r="Y42" s="26" t="str">
        <f t="shared" si="3"/>
        <v>100.00</v>
      </c>
      <c r="Z42" s="26" t="str">
        <f t="shared" si="4"/>
        <v>100.00</v>
      </c>
    </row>
    <row r="43" ht="14.25" customHeight="1">
      <c r="A43" s="27">
        <v>36.0</v>
      </c>
      <c r="B43" s="28" t="s">
        <v>52</v>
      </c>
      <c r="C43" s="29">
        <v>7.0</v>
      </c>
      <c r="D43" s="29">
        <v>8.0</v>
      </c>
      <c r="E43" s="29">
        <v>3.0</v>
      </c>
      <c r="F43" s="30">
        <v>13.0</v>
      </c>
      <c r="G43" s="30">
        <v>4.0</v>
      </c>
      <c r="H43" s="30">
        <v>6.0</v>
      </c>
      <c r="I43" s="32">
        <v>5.0</v>
      </c>
      <c r="J43" s="32">
        <v>5.0</v>
      </c>
      <c r="K43" s="32">
        <v>6.0</v>
      </c>
      <c r="L43" s="33">
        <v>9.0</v>
      </c>
      <c r="M43" s="33">
        <v>8.0</v>
      </c>
      <c r="N43" s="33">
        <v>2.0</v>
      </c>
      <c r="O43" s="33">
        <v>9.0</v>
      </c>
      <c r="P43" s="29">
        <v>8.0</v>
      </c>
      <c r="Q43" s="30">
        <v>6.0</v>
      </c>
      <c r="R43" s="36">
        <v>6.0</v>
      </c>
      <c r="S43" s="36"/>
      <c r="T43" s="36">
        <v>8.0</v>
      </c>
      <c r="U43" s="37" t="str">
        <f t="shared" ref="U43:W43" si="40">(C43+F43+I43+L43+O43+R43)</f>
        <v>49</v>
      </c>
      <c r="V43" s="37" t="str">
        <f t="shared" si="40"/>
        <v>33</v>
      </c>
      <c r="W43" s="37" t="str">
        <f t="shared" si="40"/>
        <v>31</v>
      </c>
      <c r="X43" s="24" t="str">
        <f t="shared" si="6"/>
        <v>98</v>
      </c>
      <c r="Y43" s="26" t="str">
        <f t="shared" si="3"/>
        <v>100.00</v>
      </c>
      <c r="Z43" s="26" t="str">
        <f t="shared" si="4"/>
        <v>100.00</v>
      </c>
    </row>
    <row r="44" ht="14.25" customHeight="1">
      <c r="A44" s="27">
        <v>37.0</v>
      </c>
      <c r="B44" s="28" t="s">
        <v>53</v>
      </c>
      <c r="C44" s="48">
        <v>6.0</v>
      </c>
      <c r="D44" s="48">
        <v>8.0</v>
      </c>
      <c r="E44" s="48">
        <v>3.0</v>
      </c>
      <c r="F44" s="49">
        <v>13.0</v>
      </c>
      <c r="G44" s="49">
        <v>3.0</v>
      </c>
      <c r="H44" s="50">
        <v>4.0</v>
      </c>
      <c r="I44" s="51">
        <v>5.0</v>
      </c>
      <c r="J44" s="32">
        <v>5.0</v>
      </c>
      <c r="K44" s="32">
        <v>6.0</v>
      </c>
      <c r="L44" s="52">
        <v>9.0</v>
      </c>
      <c r="M44" s="52">
        <v>8.0</v>
      </c>
      <c r="N44" s="52">
        <v>2.0</v>
      </c>
      <c r="O44" s="52">
        <v>9.0</v>
      </c>
      <c r="P44" s="48">
        <v>8.0</v>
      </c>
      <c r="Q44" s="50">
        <v>4.0</v>
      </c>
      <c r="R44" s="55">
        <v>5.0</v>
      </c>
      <c r="S44" s="36"/>
      <c r="T44" s="55">
        <v>6.0</v>
      </c>
      <c r="U44" s="37" t="str">
        <f t="shared" ref="U44:W44" si="41">(C44+F44+I44+L44+O44+R44)</f>
        <v>47</v>
      </c>
      <c r="V44" s="37" t="str">
        <f t="shared" si="41"/>
        <v>32</v>
      </c>
      <c r="W44" s="37" t="str">
        <f t="shared" si="41"/>
        <v>25</v>
      </c>
      <c r="X44" s="24" t="str">
        <f t="shared" si="6"/>
        <v>94</v>
      </c>
      <c r="Y44" s="26" t="str">
        <f t="shared" si="3"/>
        <v>96.97</v>
      </c>
      <c r="Z44" s="26" t="str">
        <f t="shared" si="4"/>
        <v>80.65</v>
      </c>
    </row>
    <row r="45" ht="14.25" customHeight="1">
      <c r="A45" s="27">
        <v>38.0</v>
      </c>
      <c r="B45" s="28" t="s">
        <v>54</v>
      </c>
      <c r="C45" s="29">
        <v>6.0</v>
      </c>
      <c r="D45" s="29">
        <v>8.0</v>
      </c>
      <c r="E45" s="29">
        <v>3.0</v>
      </c>
      <c r="F45" s="30">
        <v>12.0</v>
      </c>
      <c r="G45" s="30">
        <v>2.0</v>
      </c>
      <c r="H45" s="30">
        <v>6.0</v>
      </c>
      <c r="I45" s="32">
        <v>4.0</v>
      </c>
      <c r="J45" s="32">
        <v>2.0</v>
      </c>
      <c r="K45" s="32">
        <v>6.0</v>
      </c>
      <c r="L45" s="33">
        <v>6.0</v>
      </c>
      <c r="M45" s="33">
        <v>8.0</v>
      </c>
      <c r="N45" s="33">
        <v>2.0</v>
      </c>
      <c r="O45" s="33">
        <v>6.0</v>
      </c>
      <c r="P45" s="29">
        <v>8.0</v>
      </c>
      <c r="Q45" s="30">
        <v>6.0</v>
      </c>
      <c r="R45" s="36">
        <v>3.0</v>
      </c>
      <c r="S45" s="36"/>
      <c r="T45" s="36">
        <v>7.0</v>
      </c>
      <c r="U45" s="37" t="str">
        <f t="shared" ref="U45:W45" si="42">(C45+F45+I45+L45+O45+R45)</f>
        <v>37</v>
      </c>
      <c r="V45" s="37" t="str">
        <f t="shared" si="42"/>
        <v>28</v>
      </c>
      <c r="W45" s="37" t="str">
        <f t="shared" si="42"/>
        <v>30</v>
      </c>
      <c r="X45" s="24" t="str">
        <f t="shared" si="6"/>
        <v>74</v>
      </c>
      <c r="Y45" s="26" t="str">
        <f t="shared" si="3"/>
        <v>84.85</v>
      </c>
      <c r="Z45" s="26" t="str">
        <f t="shared" si="4"/>
        <v>96.77</v>
      </c>
    </row>
    <row r="46" ht="14.25" customHeight="1">
      <c r="A46" s="27">
        <v>39.0</v>
      </c>
      <c r="B46" s="28" t="s">
        <v>55</v>
      </c>
      <c r="C46" s="29">
        <v>5.0</v>
      </c>
      <c r="D46" s="29">
        <v>7.0</v>
      </c>
      <c r="E46" s="29">
        <v>3.0</v>
      </c>
      <c r="F46" s="30">
        <v>12.0</v>
      </c>
      <c r="G46" s="30">
        <v>4.0</v>
      </c>
      <c r="H46" s="30">
        <v>6.0</v>
      </c>
      <c r="I46" s="32">
        <v>5.0</v>
      </c>
      <c r="J46" s="32">
        <v>5.0</v>
      </c>
      <c r="K46" s="32">
        <v>6.0</v>
      </c>
      <c r="L46" s="33">
        <v>7.0</v>
      </c>
      <c r="M46" s="33">
        <v>8.0</v>
      </c>
      <c r="N46" s="33">
        <v>2.0</v>
      </c>
      <c r="O46" s="33">
        <v>7.0</v>
      </c>
      <c r="P46" s="29">
        <v>7.0</v>
      </c>
      <c r="Q46" s="30">
        <v>6.0</v>
      </c>
      <c r="R46" s="36">
        <v>6.0</v>
      </c>
      <c r="S46" s="36"/>
      <c r="T46" s="36">
        <v>7.0</v>
      </c>
      <c r="U46" s="37" t="str">
        <f t="shared" ref="U46:W46" si="43">(C46+F46+I46+L46+O46+R46)</f>
        <v>42</v>
      </c>
      <c r="V46" s="37" t="str">
        <f t="shared" si="43"/>
        <v>31</v>
      </c>
      <c r="W46" s="37" t="str">
        <f t="shared" si="43"/>
        <v>30</v>
      </c>
      <c r="X46" s="24" t="str">
        <f t="shared" si="6"/>
        <v>84</v>
      </c>
      <c r="Y46" s="26" t="str">
        <f t="shared" si="3"/>
        <v>93.94</v>
      </c>
      <c r="Z46" s="26" t="str">
        <f t="shared" si="4"/>
        <v>96.77</v>
      </c>
    </row>
    <row r="47" ht="14.25" customHeight="1">
      <c r="A47" s="27">
        <v>40.0</v>
      </c>
      <c r="B47" s="28" t="s">
        <v>56</v>
      </c>
      <c r="C47" s="56">
        <v>6.0</v>
      </c>
      <c r="D47" s="56">
        <v>8.0</v>
      </c>
      <c r="E47" s="56">
        <v>3.0</v>
      </c>
      <c r="F47" s="57">
        <v>13.0</v>
      </c>
      <c r="G47" s="57">
        <v>2.0</v>
      </c>
      <c r="H47" s="57">
        <v>5.0</v>
      </c>
      <c r="I47" s="58">
        <v>5.0</v>
      </c>
      <c r="J47" s="58">
        <v>4.0</v>
      </c>
      <c r="K47" s="58">
        <v>6.0</v>
      </c>
      <c r="L47" s="33">
        <v>8.0</v>
      </c>
      <c r="M47" s="33">
        <v>8.0</v>
      </c>
      <c r="N47" s="33">
        <v>2.0</v>
      </c>
      <c r="O47" s="33">
        <v>8.0</v>
      </c>
      <c r="P47" s="56">
        <v>8.0</v>
      </c>
      <c r="Q47" s="57">
        <v>5.0</v>
      </c>
      <c r="R47" s="61">
        <v>4.0</v>
      </c>
      <c r="S47" s="36"/>
      <c r="T47" s="61">
        <v>7.0</v>
      </c>
      <c r="U47" s="37" t="str">
        <f t="shared" ref="U47:W47" si="44">(C47+F47+I47+L47+O47+R47)</f>
        <v>44</v>
      </c>
      <c r="V47" s="37" t="str">
        <f t="shared" si="44"/>
        <v>30</v>
      </c>
      <c r="W47" s="37" t="str">
        <f t="shared" si="44"/>
        <v>28</v>
      </c>
      <c r="X47" s="24" t="str">
        <f t="shared" si="6"/>
        <v>88</v>
      </c>
      <c r="Y47" s="26" t="str">
        <f t="shared" si="3"/>
        <v>90.91</v>
      </c>
      <c r="Z47" s="26" t="str">
        <f t="shared" si="4"/>
        <v>90.32</v>
      </c>
    </row>
    <row r="48" ht="14.25" customHeight="1">
      <c r="A48" s="69"/>
      <c r="B48" s="25" t="s">
        <v>57</v>
      </c>
      <c r="C48" s="67"/>
      <c r="D48" s="67"/>
      <c r="E48" s="67"/>
      <c r="F48" s="67">
        <v>14.0</v>
      </c>
      <c r="G48" s="67">
        <v>5.0</v>
      </c>
      <c r="H48" s="67">
        <v>6.0</v>
      </c>
      <c r="I48" s="67">
        <v>5.0</v>
      </c>
      <c r="J48" s="67">
        <v>5.0</v>
      </c>
      <c r="K48" s="67">
        <v>6.0</v>
      </c>
      <c r="L48" s="25">
        <v>9.0</v>
      </c>
      <c r="M48" s="25">
        <v>8.0</v>
      </c>
      <c r="N48" s="25">
        <v>2.0</v>
      </c>
      <c r="O48" s="25">
        <v>9.0</v>
      </c>
      <c r="P48" s="67"/>
      <c r="Q48" s="67"/>
      <c r="R48" s="63"/>
      <c r="S48" s="25"/>
      <c r="T48" s="63">
        <v>8.0</v>
      </c>
      <c r="U48" s="25"/>
      <c r="V48" s="25"/>
      <c r="W48" s="25"/>
      <c r="X48" s="24" t="str">
        <f t="shared" si="6"/>
        <v>0</v>
      </c>
      <c r="Y48" s="26" t="str">
        <f t="shared" si="3"/>
        <v>0.00</v>
      </c>
      <c r="Z48" s="26" t="str">
        <f t="shared" si="4"/>
        <v>0.00</v>
      </c>
    </row>
    <row r="49" ht="14.25" customHeight="1">
      <c r="A49" s="27">
        <v>41.0</v>
      </c>
      <c r="B49" s="28" t="s">
        <v>58</v>
      </c>
      <c r="C49" s="56">
        <v>6.0</v>
      </c>
      <c r="D49" s="56">
        <v>6.0</v>
      </c>
      <c r="E49" s="56">
        <v>2.0</v>
      </c>
      <c r="F49" s="57">
        <v>8.0</v>
      </c>
      <c r="G49" s="57">
        <v>4.0</v>
      </c>
      <c r="H49" s="57">
        <v>4.0</v>
      </c>
      <c r="I49" s="58">
        <v>5.0</v>
      </c>
      <c r="J49" s="58">
        <v>2.0</v>
      </c>
      <c r="K49" s="58">
        <v>4.0</v>
      </c>
      <c r="L49" s="33">
        <v>6.0</v>
      </c>
      <c r="M49" s="33">
        <v>4.0</v>
      </c>
      <c r="N49" s="33">
        <v>2.0</v>
      </c>
      <c r="O49" s="33">
        <v>6.0</v>
      </c>
      <c r="P49" s="56">
        <v>6.0</v>
      </c>
      <c r="Q49" s="57">
        <v>4.0</v>
      </c>
      <c r="R49" s="61">
        <v>2.0</v>
      </c>
      <c r="S49" s="36"/>
      <c r="T49" s="61">
        <v>5.0</v>
      </c>
      <c r="U49" s="37" t="str">
        <f t="shared" ref="U49:W49" si="45">(C49+F49+I49+L49+O49+R49)</f>
        <v>33</v>
      </c>
      <c r="V49" s="37" t="str">
        <f t="shared" si="45"/>
        <v>22</v>
      </c>
      <c r="W49" s="37" t="str">
        <f t="shared" si="45"/>
        <v>21</v>
      </c>
      <c r="X49" s="24" t="str">
        <f t="shared" si="6"/>
        <v>66</v>
      </c>
      <c r="Y49" s="26" t="str">
        <f t="shared" si="3"/>
        <v>66.67</v>
      </c>
      <c r="Z49" s="26" t="str">
        <f t="shared" si="4"/>
        <v>67.74</v>
      </c>
    </row>
    <row r="50" ht="14.25" customHeight="1">
      <c r="A50" s="27">
        <v>42.0</v>
      </c>
      <c r="B50" s="28" t="s">
        <v>59</v>
      </c>
      <c r="C50" s="56">
        <v>6.0</v>
      </c>
      <c r="D50" s="56">
        <v>7.0</v>
      </c>
      <c r="E50" s="56">
        <v>2.0</v>
      </c>
      <c r="F50" s="57">
        <v>13.0</v>
      </c>
      <c r="G50" s="57">
        <v>4.0</v>
      </c>
      <c r="H50" s="57">
        <v>5.0</v>
      </c>
      <c r="I50" s="58">
        <v>5.0</v>
      </c>
      <c r="J50" s="58">
        <v>5.0</v>
      </c>
      <c r="K50" s="58">
        <v>6.0</v>
      </c>
      <c r="L50" s="33">
        <v>8.0</v>
      </c>
      <c r="M50" s="33">
        <v>8.0</v>
      </c>
      <c r="N50" s="33">
        <v>2.0</v>
      </c>
      <c r="O50" s="33">
        <v>8.0</v>
      </c>
      <c r="P50" s="56">
        <v>7.0</v>
      </c>
      <c r="Q50" s="57">
        <v>5.0</v>
      </c>
      <c r="R50" s="61">
        <v>4.0</v>
      </c>
      <c r="S50" s="36"/>
      <c r="T50" s="61">
        <v>7.0</v>
      </c>
      <c r="U50" s="37" t="str">
        <f t="shared" ref="U50:W50" si="46">(C50+F50+I50+L50+O50+R50)</f>
        <v>44</v>
      </c>
      <c r="V50" s="37" t="str">
        <f t="shared" si="46"/>
        <v>31</v>
      </c>
      <c r="W50" s="37" t="str">
        <f t="shared" si="46"/>
        <v>27</v>
      </c>
      <c r="X50" s="24" t="str">
        <f t="shared" si="6"/>
        <v>88</v>
      </c>
      <c r="Y50" s="26" t="str">
        <f t="shared" si="3"/>
        <v>93.94</v>
      </c>
      <c r="Z50" s="26" t="str">
        <f t="shared" si="4"/>
        <v>87.10</v>
      </c>
    </row>
    <row r="51" ht="14.25" customHeight="1">
      <c r="A51" s="27">
        <v>43.0</v>
      </c>
      <c r="B51" s="28" t="s">
        <v>60</v>
      </c>
      <c r="C51" s="56">
        <v>6.0</v>
      </c>
      <c r="D51" s="56">
        <v>8.0</v>
      </c>
      <c r="E51" s="56">
        <v>3.0</v>
      </c>
      <c r="F51" s="57">
        <v>12.0</v>
      </c>
      <c r="G51" s="57">
        <v>4.0</v>
      </c>
      <c r="H51" s="57">
        <v>6.0</v>
      </c>
      <c r="I51" s="58">
        <v>5.0</v>
      </c>
      <c r="J51" s="58">
        <v>3.0</v>
      </c>
      <c r="K51" s="58">
        <v>6.0</v>
      </c>
      <c r="L51" s="33">
        <v>7.0</v>
      </c>
      <c r="M51" s="33">
        <v>8.0</v>
      </c>
      <c r="N51" s="33">
        <v>2.0</v>
      </c>
      <c r="O51" s="33">
        <v>7.0</v>
      </c>
      <c r="P51" s="56">
        <v>8.0</v>
      </c>
      <c r="Q51" s="57">
        <v>6.0</v>
      </c>
      <c r="R51" s="61">
        <v>6.0</v>
      </c>
      <c r="S51" s="36"/>
      <c r="T51" s="61">
        <v>6.0</v>
      </c>
      <c r="U51" s="37" t="str">
        <f t="shared" ref="U51:W51" si="47">(C51+F51+I51+L51+O51+R51)</f>
        <v>43</v>
      </c>
      <c r="V51" s="37" t="str">
        <f t="shared" si="47"/>
        <v>31</v>
      </c>
      <c r="W51" s="37" t="str">
        <f t="shared" si="47"/>
        <v>29</v>
      </c>
      <c r="X51" s="24" t="str">
        <f t="shared" si="6"/>
        <v>86</v>
      </c>
      <c r="Y51" s="26" t="str">
        <f t="shared" si="3"/>
        <v>93.94</v>
      </c>
      <c r="Z51" s="26" t="str">
        <f t="shared" si="4"/>
        <v>93.55</v>
      </c>
    </row>
    <row r="52" ht="14.25" customHeight="1">
      <c r="A52" s="27">
        <v>44.0</v>
      </c>
      <c r="B52" s="28" t="s">
        <v>61</v>
      </c>
      <c r="C52" s="56">
        <v>7.0</v>
      </c>
      <c r="D52" s="56">
        <v>8.0</v>
      </c>
      <c r="E52" s="56">
        <v>3.0</v>
      </c>
      <c r="F52" s="57">
        <v>14.0</v>
      </c>
      <c r="G52" s="57">
        <v>4.0</v>
      </c>
      <c r="H52" s="57">
        <v>6.0</v>
      </c>
      <c r="I52" s="58">
        <v>5.0</v>
      </c>
      <c r="J52" s="58">
        <v>5.0</v>
      </c>
      <c r="K52" s="58">
        <v>6.0</v>
      </c>
      <c r="L52" s="33">
        <v>9.0</v>
      </c>
      <c r="M52" s="33">
        <v>8.0</v>
      </c>
      <c r="N52" s="33">
        <v>2.0</v>
      </c>
      <c r="O52" s="33">
        <v>9.0</v>
      </c>
      <c r="P52" s="56">
        <v>8.0</v>
      </c>
      <c r="Q52" s="57">
        <v>6.0</v>
      </c>
      <c r="R52" s="61">
        <v>6.0</v>
      </c>
      <c r="S52" s="36"/>
      <c r="T52" s="61">
        <v>8.0</v>
      </c>
      <c r="U52" s="37" t="str">
        <f t="shared" ref="U52:W52" si="48">(C52+F52+I52+L52+O52+R52)</f>
        <v>50</v>
      </c>
      <c r="V52" s="37" t="str">
        <f t="shared" si="48"/>
        <v>33</v>
      </c>
      <c r="W52" s="37" t="str">
        <f t="shared" si="48"/>
        <v>31</v>
      </c>
      <c r="X52" s="24" t="str">
        <f t="shared" si="6"/>
        <v>100</v>
      </c>
      <c r="Y52" s="26" t="str">
        <f t="shared" si="3"/>
        <v>100.00</v>
      </c>
      <c r="Z52" s="26" t="str">
        <f t="shared" si="4"/>
        <v>100.00</v>
      </c>
    </row>
    <row r="53" ht="14.25" customHeight="1">
      <c r="A53" s="27">
        <v>45.0</v>
      </c>
      <c r="B53" s="28" t="s">
        <v>62</v>
      </c>
      <c r="C53" s="56">
        <v>6.0</v>
      </c>
      <c r="D53" s="56">
        <v>8.0</v>
      </c>
      <c r="E53" s="56">
        <v>3.0</v>
      </c>
      <c r="F53" s="57">
        <v>14.0</v>
      </c>
      <c r="G53" s="57">
        <v>3.0</v>
      </c>
      <c r="H53" s="57">
        <v>6.0</v>
      </c>
      <c r="I53" s="58">
        <v>4.0</v>
      </c>
      <c r="J53" s="58">
        <v>5.0</v>
      </c>
      <c r="K53" s="58">
        <v>5.0</v>
      </c>
      <c r="L53" s="33">
        <v>8.0</v>
      </c>
      <c r="M53" s="33">
        <v>8.0</v>
      </c>
      <c r="N53" s="33">
        <v>2.0</v>
      </c>
      <c r="O53" s="33">
        <v>8.0</v>
      </c>
      <c r="P53" s="56">
        <v>8.0</v>
      </c>
      <c r="Q53" s="57">
        <v>6.0</v>
      </c>
      <c r="R53" s="61">
        <v>6.0</v>
      </c>
      <c r="S53" s="36"/>
      <c r="T53" s="61">
        <v>8.0</v>
      </c>
      <c r="U53" s="37" t="str">
        <f t="shared" ref="U53:W53" si="49">(C53+F53+I53+L53+O53+R53)</f>
        <v>46</v>
      </c>
      <c r="V53" s="37" t="str">
        <f t="shared" si="49"/>
        <v>32</v>
      </c>
      <c r="W53" s="37" t="str">
        <f t="shared" si="49"/>
        <v>30</v>
      </c>
      <c r="X53" s="24" t="str">
        <f t="shared" si="6"/>
        <v>92</v>
      </c>
      <c r="Y53" s="26" t="str">
        <f t="shared" si="3"/>
        <v>96.97</v>
      </c>
      <c r="Z53" s="26" t="str">
        <f t="shared" si="4"/>
        <v>96.77</v>
      </c>
    </row>
    <row r="54" ht="14.25" customHeight="1">
      <c r="A54" s="27">
        <v>46.0</v>
      </c>
      <c r="B54" s="28" t="s">
        <v>63</v>
      </c>
      <c r="C54" s="56">
        <v>6.0</v>
      </c>
      <c r="D54" s="56">
        <v>7.0</v>
      </c>
      <c r="E54" s="56">
        <v>2.0</v>
      </c>
      <c r="F54" s="57">
        <v>11.0</v>
      </c>
      <c r="G54" s="57">
        <v>3.0</v>
      </c>
      <c r="H54" s="57">
        <v>5.0</v>
      </c>
      <c r="I54" s="58">
        <v>5.0</v>
      </c>
      <c r="J54" s="58">
        <v>5.0</v>
      </c>
      <c r="K54" s="58">
        <v>4.0</v>
      </c>
      <c r="L54" s="33">
        <v>6.0</v>
      </c>
      <c r="M54" s="33">
        <v>8.0</v>
      </c>
      <c r="N54" s="33">
        <v>2.0</v>
      </c>
      <c r="O54" s="33">
        <v>6.0</v>
      </c>
      <c r="P54" s="56">
        <v>7.0</v>
      </c>
      <c r="Q54" s="57">
        <v>5.0</v>
      </c>
      <c r="R54" s="61">
        <v>3.0</v>
      </c>
      <c r="S54" s="61"/>
      <c r="T54" s="61">
        <v>7.0</v>
      </c>
      <c r="U54" s="37" t="str">
        <f t="shared" ref="U54:W54" si="50">(C54+F54+I54+L54+O54+R54)</f>
        <v>37</v>
      </c>
      <c r="V54" s="37" t="str">
        <f t="shared" si="50"/>
        <v>30</v>
      </c>
      <c r="W54" s="37" t="str">
        <f t="shared" si="50"/>
        <v>25</v>
      </c>
      <c r="X54" s="24" t="str">
        <f t="shared" si="6"/>
        <v>74</v>
      </c>
      <c r="Y54" s="26" t="str">
        <f t="shared" si="3"/>
        <v>90.91</v>
      </c>
      <c r="Z54" s="26" t="str">
        <f t="shared" si="4"/>
        <v>80.65</v>
      </c>
    </row>
    <row r="55" ht="14.25" customHeight="1">
      <c r="A55" s="27">
        <v>47.0</v>
      </c>
      <c r="B55" s="28" t="s">
        <v>64</v>
      </c>
      <c r="C55" s="56">
        <v>7.0</v>
      </c>
      <c r="D55" s="56">
        <v>8.0</v>
      </c>
      <c r="E55" s="56">
        <v>3.0</v>
      </c>
      <c r="F55" s="57">
        <v>14.0</v>
      </c>
      <c r="G55" s="57">
        <v>4.0</v>
      </c>
      <c r="H55" s="57">
        <v>6.0</v>
      </c>
      <c r="I55" s="58">
        <v>5.0</v>
      </c>
      <c r="J55" s="58">
        <v>5.0</v>
      </c>
      <c r="K55" s="58">
        <v>6.0</v>
      </c>
      <c r="L55" s="33">
        <v>9.0</v>
      </c>
      <c r="M55" s="33">
        <v>8.0</v>
      </c>
      <c r="N55" s="33">
        <v>2.0</v>
      </c>
      <c r="O55" s="33">
        <v>9.0</v>
      </c>
      <c r="P55" s="56">
        <v>8.0</v>
      </c>
      <c r="Q55" s="57">
        <v>6.0</v>
      </c>
      <c r="R55" s="61">
        <v>6.0</v>
      </c>
      <c r="S55" s="61"/>
      <c r="T55" s="61">
        <v>8.0</v>
      </c>
      <c r="U55" s="37" t="str">
        <f t="shared" ref="U55:W55" si="51">(C55+F55+I55+L55+O55+R55)</f>
        <v>50</v>
      </c>
      <c r="V55" s="37" t="str">
        <f t="shared" si="51"/>
        <v>33</v>
      </c>
      <c r="W55" s="37" t="str">
        <f t="shared" si="51"/>
        <v>31</v>
      </c>
      <c r="X55" s="24" t="str">
        <f t="shared" si="6"/>
        <v>100</v>
      </c>
      <c r="Y55" s="26" t="str">
        <f t="shared" si="3"/>
        <v>100.00</v>
      </c>
      <c r="Z55" s="26" t="str">
        <f t="shared" si="4"/>
        <v>100.00</v>
      </c>
    </row>
    <row r="56" ht="14.25" customHeight="1">
      <c r="A56" s="27">
        <v>48.0</v>
      </c>
      <c r="B56" s="28" t="s">
        <v>65</v>
      </c>
      <c r="C56" s="56">
        <v>7.0</v>
      </c>
      <c r="D56" s="56">
        <v>8.0</v>
      </c>
      <c r="E56" s="56">
        <v>3.0</v>
      </c>
      <c r="F56" s="57">
        <v>14.0</v>
      </c>
      <c r="G56" s="57">
        <v>4.0</v>
      </c>
      <c r="H56" s="57">
        <v>6.0</v>
      </c>
      <c r="I56" s="58">
        <v>5.0</v>
      </c>
      <c r="J56" s="58">
        <v>5.0</v>
      </c>
      <c r="K56" s="58">
        <v>6.0</v>
      </c>
      <c r="L56" s="33">
        <v>9.0</v>
      </c>
      <c r="M56" s="33">
        <v>8.0</v>
      </c>
      <c r="N56" s="33">
        <v>2.0</v>
      </c>
      <c r="O56" s="33">
        <v>9.0</v>
      </c>
      <c r="P56" s="56">
        <v>8.0</v>
      </c>
      <c r="Q56" s="57">
        <v>6.0</v>
      </c>
      <c r="R56" s="61">
        <v>6.0</v>
      </c>
      <c r="S56" s="61"/>
      <c r="T56" s="61">
        <v>8.0</v>
      </c>
      <c r="U56" s="37" t="str">
        <f t="shared" ref="U56:W56" si="52">(C56+F56+I56+L56+O56+R56)</f>
        <v>50</v>
      </c>
      <c r="V56" s="37" t="str">
        <f t="shared" si="52"/>
        <v>33</v>
      </c>
      <c r="W56" s="37" t="str">
        <f t="shared" si="52"/>
        <v>31</v>
      </c>
      <c r="X56" s="24" t="str">
        <f t="shared" si="6"/>
        <v>100</v>
      </c>
      <c r="Y56" s="26" t="str">
        <f t="shared" si="3"/>
        <v>100.00</v>
      </c>
      <c r="Z56" s="26" t="str">
        <f t="shared" si="4"/>
        <v>100.00</v>
      </c>
    </row>
    <row r="57" ht="14.25" customHeight="1">
      <c r="A57" s="27">
        <v>49.0</v>
      </c>
      <c r="B57" s="28" t="s">
        <v>66</v>
      </c>
      <c r="C57" s="56">
        <v>7.0</v>
      </c>
      <c r="D57" s="56">
        <v>8.0</v>
      </c>
      <c r="E57" s="56">
        <v>3.0</v>
      </c>
      <c r="F57" s="57">
        <v>14.0</v>
      </c>
      <c r="G57" s="57">
        <v>4.0</v>
      </c>
      <c r="H57" s="57">
        <v>6.0</v>
      </c>
      <c r="I57" s="58">
        <v>5.0</v>
      </c>
      <c r="J57" s="58">
        <v>5.0</v>
      </c>
      <c r="K57" s="58">
        <v>6.0</v>
      </c>
      <c r="L57" s="33">
        <v>9.0</v>
      </c>
      <c r="M57" s="33">
        <v>8.0</v>
      </c>
      <c r="N57" s="33">
        <v>2.0</v>
      </c>
      <c r="O57" s="33">
        <v>9.0</v>
      </c>
      <c r="P57" s="56">
        <v>8.0</v>
      </c>
      <c r="Q57" s="57">
        <v>6.0</v>
      </c>
      <c r="R57" s="61">
        <v>6.0</v>
      </c>
      <c r="S57" s="61"/>
      <c r="T57" s="61">
        <v>8.0</v>
      </c>
      <c r="U57" s="37" t="str">
        <f t="shared" ref="U57:W57" si="53">(C57+F57+I57+L57+O57+R57)</f>
        <v>50</v>
      </c>
      <c r="V57" s="37" t="str">
        <f t="shared" si="53"/>
        <v>33</v>
      </c>
      <c r="W57" s="37" t="str">
        <f t="shared" si="53"/>
        <v>31</v>
      </c>
      <c r="X57" s="24" t="str">
        <f t="shared" si="6"/>
        <v>100</v>
      </c>
      <c r="Y57" s="26" t="str">
        <f t="shared" si="3"/>
        <v>100.00</v>
      </c>
      <c r="Z57" s="26" t="str">
        <f t="shared" si="4"/>
        <v>100.00</v>
      </c>
    </row>
    <row r="58" ht="14.25" customHeight="1">
      <c r="A58" s="27">
        <v>50.0</v>
      </c>
      <c r="B58" s="28" t="s">
        <v>67</v>
      </c>
      <c r="C58" s="56">
        <v>6.0</v>
      </c>
      <c r="D58" s="56">
        <v>8.0</v>
      </c>
      <c r="E58" s="56">
        <v>3.0</v>
      </c>
      <c r="F58" s="57">
        <v>14.0</v>
      </c>
      <c r="G58" s="57">
        <v>4.0</v>
      </c>
      <c r="H58" s="57">
        <v>5.0</v>
      </c>
      <c r="I58" s="58">
        <v>5.0</v>
      </c>
      <c r="J58" s="58">
        <v>5.0</v>
      </c>
      <c r="K58" s="58">
        <v>6.0</v>
      </c>
      <c r="L58" s="33">
        <v>9.0</v>
      </c>
      <c r="M58" s="33">
        <v>8.0</v>
      </c>
      <c r="N58" s="33">
        <v>2.0</v>
      </c>
      <c r="O58" s="33">
        <v>9.0</v>
      </c>
      <c r="P58" s="56">
        <v>8.0</v>
      </c>
      <c r="Q58" s="57">
        <v>5.0</v>
      </c>
      <c r="R58" s="61">
        <v>5.0</v>
      </c>
      <c r="S58" s="61"/>
      <c r="T58" s="61">
        <v>7.0</v>
      </c>
      <c r="U58" s="37" t="str">
        <f t="shared" ref="U58:W58" si="54">(C58+F58+I58+L58+O58+R58)</f>
        <v>48</v>
      </c>
      <c r="V58" s="37" t="str">
        <f t="shared" si="54"/>
        <v>33</v>
      </c>
      <c r="W58" s="37" t="str">
        <f t="shared" si="54"/>
        <v>28</v>
      </c>
      <c r="X58" s="24" t="str">
        <f t="shared" si="6"/>
        <v>96</v>
      </c>
      <c r="Y58" s="26" t="str">
        <f t="shared" si="3"/>
        <v>100.00</v>
      </c>
      <c r="Z58" s="26" t="str">
        <f t="shared" si="4"/>
        <v>90.32</v>
      </c>
    </row>
    <row r="59" ht="14.25" customHeight="1">
      <c r="A59" s="27">
        <v>51.0</v>
      </c>
      <c r="B59" s="28" t="s">
        <v>68</v>
      </c>
      <c r="C59" s="56">
        <v>5.0</v>
      </c>
      <c r="D59" s="56">
        <v>8.0</v>
      </c>
      <c r="E59" s="56">
        <v>3.0</v>
      </c>
      <c r="F59" s="57">
        <v>14.0</v>
      </c>
      <c r="G59" s="57">
        <v>3.0</v>
      </c>
      <c r="H59" s="57">
        <v>5.0</v>
      </c>
      <c r="I59" s="58">
        <v>3.0</v>
      </c>
      <c r="J59" s="58">
        <v>5.0</v>
      </c>
      <c r="K59" s="58">
        <v>6.0</v>
      </c>
      <c r="L59" s="33">
        <v>9.0</v>
      </c>
      <c r="M59" s="33">
        <v>8.0</v>
      </c>
      <c r="N59" s="33">
        <v>1.0</v>
      </c>
      <c r="O59" s="33">
        <v>9.0</v>
      </c>
      <c r="P59" s="56">
        <v>8.0</v>
      </c>
      <c r="Q59" s="57">
        <v>5.0</v>
      </c>
      <c r="R59" s="61">
        <v>5.0</v>
      </c>
      <c r="S59" s="61"/>
      <c r="T59" s="61">
        <v>6.0</v>
      </c>
      <c r="U59" s="37" t="str">
        <f t="shared" ref="U59:W59" si="55">(C59+F59+I59+L59+O59+R59)</f>
        <v>45</v>
      </c>
      <c r="V59" s="37" t="str">
        <f t="shared" si="55"/>
        <v>32</v>
      </c>
      <c r="W59" s="37" t="str">
        <f t="shared" si="55"/>
        <v>26</v>
      </c>
      <c r="X59" s="24" t="str">
        <f t="shared" si="6"/>
        <v>90</v>
      </c>
      <c r="Y59" s="26" t="str">
        <f t="shared" si="3"/>
        <v>96.97</v>
      </c>
      <c r="Z59" s="26" t="str">
        <f t="shared" si="4"/>
        <v>83.87</v>
      </c>
    </row>
    <row r="60" ht="14.25" customHeight="1">
      <c r="A60" s="27">
        <v>52.0</v>
      </c>
      <c r="B60" s="28" t="s">
        <v>69</v>
      </c>
      <c r="C60" s="56">
        <v>7.0</v>
      </c>
      <c r="D60" s="56">
        <v>8.0</v>
      </c>
      <c r="E60" s="56">
        <v>3.0</v>
      </c>
      <c r="F60" s="57">
        <v>14.0</v>
      </c>
      <c r="G60" s="57">
        <v>4.0</v>
      </c>
      <c r="H60" s="57">
        <v>6.0</v>
      </c>
      <c r="I60" s="58">
        <v>5.0</v>
      </c>
      <c r="J60" s="58">
        <v>5.0</v>
      </c>
      <c r="K60" s="58">
        <v>5.0</v>
      </c>
      <c r="L60" s="33">
        <v>9.0</v>
      </c>
      <c r="M60" s="33">
        <v>8.0</v>
      </c>
      <c r="N60" s="33">
        <v>2.0</v>
      </c>
      <c r="O60" s="33">
        <v>9.0</v>
      </c>
      <c r="P60" s="56">
        <v>8.0</v>
      </c>
      <c r="Q60" s="57">
        <v>6.0</v>
      </c>
      <c r="R60" s="61">
        <v>5.0</v>
      </c>
      <c r="S60" s="61"/>
      <c r="T60" s="61">
        <v>8.0</v>
      </c>
      <c r="U60" s="37" t="str">
        <f t="shared" ref="U60:W60" si="56">(C60+F60+I60+L60+O60+R60)</f>
        <v>49</v>
      </c>
      <c r="V60" s="37" t="str">
        <f t="shared" si="56"/>
        <v>33</v>
      </c>
      <c r="W60" s="37" t="str">
        <f t="shared" si="56"/>
        <v>30</v>
      </c>
      <c r="X60" s="24" t="str">
        <f t="shared" si="6"/>
        <v>98</v>
      </c>
      <c r="Y60" s="26" t="str">
        <f t="shared" si="3"/>
        <v>100.00</v>
      </c>
      <c r="Z60" s="26" t="str">
        <f t="shared" si="4"/>
        <v>96.77</v>
      </c>
    </row>
    <row r="61" ht="14.25" customHeight="1">
      <c r="A61" s="27">
        <v>53.0</v>
      </c>
      <c r="B61" s="28" t="s">
        <v>70</v>
      </c>
      <c r="C61" s="56">
        <v>3.0</v>
      </c>
      <c r="D61" s="56">
        <v>8.0</v>
      </c>
      <c r="E61" s="56">
        <v>3.0</v>
      </c>
      <c r="F61" s="57">
        <v>14.0</v>
      </c>
      <c r="G61" s="57">
        <v>3.0</v>
      </c>
      <c r="H61" s="57">
        <v>5.0</v>
      </c>
      <c r="I61" s="58">
        <v>3.0</v>
      </c>
      <c r="J61" s="58">
        <v>5.0</v>
      </c>
      <c r="K61" s="58">
        <v>6.0</v>
      </c>
      <c r="L61" s="33">
        <v>9.0</v>
      </c>
      <c r="M61" s="33">
        <v>8.0</v>
      </c>
      <c r="N61" s="33">
        <v>1.0</v>
      </c>
      <c r="O61" s="33">
        <v>9.0</v>
      </c>
      <c r="P61" s="56">
        <v>8.0</v>
      </c>
      <c r="Q61" s="57">
        <v>5.0</v>
      </c>
      <c r="R61" s="61">
        <v>5.0</v>
      </c>
      <c r="S61" s="61"/>
      <c r="T61" s="61">
        <v>6.0</v>
      </c>
      <c r="U61" s="37" t="str">
        <f t="shared" ref="U61:W61" si="57">(C61+F61+I61+L61+O61+R61)</f>
        <v>43</v>
      </c>
      <c r="V61" s="37" t="str">
        <f t="shared" si="57"/>
        <v>32</v>
      </c>
      <c r="W61" s="37" t="str">
        <f t="shared" si="57"/>
        <v>26</v>
      </c>
      <c r="X61" s="24" t="str">
        <f t="shared" si="6"/>
        <v>86</v>
      </c>
      <c r="Y61" s="26" t="str">
        <f t="shared" si="3"/>
        <v>96.97</v>
      </c>
      <c r="Z61" s="26" t="str">
        <f t="shared" si="4"/>
        <v>83.87</v>
      </c>
    </row>
    <row r="62" ht="14.25" customHeight="1">
      <c r="A62" s="27">
        <v>54.0</v>
      </c>
      <c r="B62" s="28" t="s">
        <v>71</v>
      </c>
      <c r="C62" s="56">
        <v>7.0</v>
      </c>
      <c r="D62" s="56">
        <v>8.0</v>
      </c>
      <c r="E62" s="56">
        <v>3.0</v>
      </c>
      <c r="F62" s="57">
        <v>12.0</v>
      </c>
      <c r="G62" s="57">
        <v>4.0</v>
      </c>
      <c r="H62" s="57">
        <v>5.0</v>
      </c>
      <c r="I62" s="58">
        <v>5.0</v>
      </c>
      <c r="J62" s="58">
        <v>5.0</v>
      </c>
      <c r="K62" s="58">
        <v>5.0</v>
      </c>
      <c r="L62" s="33">
        <v>9.0</v>
      </c>
      <c r="M62" s="33">
        <v>8.0</v>
      </c>
      <c r="N62" s="33">
        <v>2.0</v>
      </c>
      <c r="O62" s="33">
        <v>9.0</v>
      </c>
      <c r="P62" s="56">
        <v>8.0</v>
      </c>
      <c r="Q62" s="57">
        <v>5.0</v>
      </c>
      <c r="R62" s="61">
        <v>6.0</v>
      </c>
      <c r="S62" s="61"/>
      <c r="T62" s="61">
        <v>7.0</v>
      </c>
      <c r="U62" s="37" t="str">
        <f t="shared" ref="U62:W62" si="58">(C62+F62+I62+L62+O62+R62)</f>
        <v>48</v>
      </c>
      <c r="V62" s="37" t="str">
        <f t="shared" si="58"/>
        <v>33</v>
      </c>
      <c r="W62" s="37" t="str">
        <f t="shared" si="58"/>
        <v>27</v>
      </c>
      <c r="X62" s="24" t="str">
        <f t="shared" si="6"/>
        <v>96</v>
      </c>
      <c r="Y62" s="26" t="str">
        <f t="shared" si="3"/>
        <v>100.00</v>
      </c>
      <c r="Z62" s="26" t="str">
        <f t="shared" si="4"/>
        <v>87.10</v>
      </c>
    </row>
    <row r="63" ht="14.25" customHeight="1">
      <c r="A63" s="27">
        <v>55.0</v>
      </c>
      <c r="B63" s="28" t="s">
        <v>72</v>
      </c>
      <c r="C63" s="56">
        <v>7.0</v>
      </c>
      <c r="D63" s="56">
        <v>8.0</v>
      </c>
      <c r="E63" s="56">
        <v>3.0</v>
      </c>
      <c r="F63" s="57">
        <v>14.0</v>
      </c>
      <c r="G63" s="57">
        <v>3.0</v>
      </c>
      <c r="H63" s="57">
        <v>6.0</v>
      </c>
      <c r="I63" s="58">
        <v>5.0</v>
      </c>
      <c r="J63" s="58">
        <v>5.0</v>
      </c>
      <c r="K63" s="58">
        <v>6.0</v>
      </c>
      <c r="L63" s="33">
        <v>8.0</v>
      </c>
      <c r="M63" s="33">
        <v>8.0</v>
      </c>
      <c r="N63" s="33">
        <v>2.0</v>
      </c>
      <c r="O63" s="33">
        <v>8.0</v>
      </c>
      <c r="P63" s="56">
        <v>8.0</v>
      </c>
      <c r="Q63" s="57">
        <v>6.0</v>
      </c>
      <c r="R63" s="61">
        <v>5.0</v>
      </c>
      <c r="S63" s="61"/>
      <c r="T63" s="61">
        <v>8.0</v>
      </c>
      <c r="U63" s="37" t="str">
        <f t="shared" ref="U63:W63" si="59">(C63+F63+I63+L63+O63+R63)</f>
        <v>47</v>
      </c>
      <c r="V63" s="37" t="str">
        <f t="shared" si="59"/>
        <v>32</v>
      </c>
      <c r="W63" s="37" t="str">
        <f t="shared" si="59"/>
        <v>31</v>
      </c>
      <c r="X63" s="24" t="str">
        <f t="shared" si="6"/>
        <v>94</v>
      </c>
      <c r="Y63" s="26" t="str">
        <f t="shared" si="3"/>
        <v>96.97</v>
      </c>
      <c r="Z63" s="26" t="str">
        <f t="shared" si="4"/>
        <v>100.00</v>
      </c>
    </row>
    <row r="64" ht="14.25" customHeight="1">
      <c r="A64" s="27">
        <v>56.0</v>
      </c>
      <c r="B64" s="28" t="s">
        <v>73</v>
      </c>
      <c r="C64" s="56">
        <v>7.0</v>
      </c>
      <c r="D64" s="56">
        <v>8.0</v>
      </c>
      <c r="E64" s="56">
        <v>3.0</v>
      </c>
      <c r="F64" s="57">
        <v>14.0</v>
      </c>
      <c r="G64" s="57">
        <v>4.0</v>
      </c>
      <c r="H64" s="57">
        <v>6.0</v>
      </c>
      <c r="I64" s="58">
        <v>5.0</v>
      </c>
      <c r="J64" s="58">
        <v>5.0</v>
      </c>
      <c r="K64" s="58">
        <v>6.0</v>
      </c>
      <c r="L64" s="33">
        <v>9.0</v>
      </c>
      <c r="M64" s="33">
        <v>8.0</v>
      </c>
      <c r="N64" s="33">
        <v>2.0</v>
      </c>
      <c r="O64" s="33">
        <v>9.0</v>
      </c>
      <c r="P64" s="56">
        <v>8.0</v>
      </c>
      <c r="Q64" s="57">
        <v>6.0</v>
      </c>
      <c r="R64" s="61">
        <v>6.0</v>
      </c>
      <c r="S64" s="61"/>
      <c r="T64" s="61">
        <v>8.0</v>
      </c>
      <c r="U64" s="37" t="str">
        <f t="shared" ref="U64:W64" si="60">(C64+F64+I64+L64+O64+R64)</f>
        <v>50</v>
      </c>
      <c r="V64" s="37" t="str">
        <f t="shared" si="60"/>
        <v>33</v>
      </c>
      <c r="W64" s="37" t="str">
        <f t="shared" si="60"/>
        <v>31</v>
      </c>
      <c r="X64" s="24" t="str">
        <f t="shared" si="6"/>
        <v>100</v>
      </c>
      <c r="Y64" s="26" t="str">
        <f t="shared" si="3"/>
        <v>100.00</v>
      </c>
      <c r="Z64" s="26" t="str">
        <f t="shared" si="4"/>
        <v>100.00</v>
      </c>
    </row>
    <row r="65" ht="14.25" customHeight="1">
      <c r="A65" s="27">
        <v>57.0</v>
      </c>
      <c r="B65" s="28" t="s">
        <v>74</v>
      </c>
      <c r="C65" s="56">
        <v>7.0</v>
      </c>
      <c r="D65" s="56">
        <v>8.0</v>
      </c>
      <c r="E65" s="56">
        <v>3.0</v>
      </c>
      <c r="F65" s="57">
        <v>14.0</v>
      </c>
      <c r="G65" s="57">
        <v>3.0</v>
      </c>
      <c r="H65" s="57">
        <v>6.0</v>
      </c>
      <c r="I65" s="58">
        <v>5.0</v>
      </c>
      <c r="J65" s="58">
        <v>5.0</v>
      </c>
      <c r="K65" s="58">
        <v>5.0</v>
      </c>
      <c r="L65" s="33">
        <v>9.0</v>
      </c>
      <c r="M65" s="33">
        <v>8.0</v>
      </c>
      <c r="N65" s="33">
        <v>2.0</v>
      </c>
      <c r="O65" s="33">
        <v>9.0</v>
      </c>
      <c r="P65" s="56">
        <v>8.0</v>
      </c>
      <c r="Q65" s="57">
        <v>6.0</v>
      </c>
      <c r="R65" s="61">
        <v>6.0</v>
      </c>
      <c r="S65" s="61"/>
      <c r="T65" s="61">
        <v>8.0</v>
      </c>
      <c r="U65" s="37" t="str">
        <f t="shared" ref="U65:W65" si="61">(C65+F65+I65+L65+O65+R65)</f>
        <v>50</v>
      </c>
      <c r="V65" s="37" t="str">
        <f t="shared" si="61"/>
        <v>32</v>
      </c>
      <c r="W65" s="37" t="str">
        <f t="shared" si="61"/>
        <v>30</v>
      </c>
      <c r="X65" s="24" t="str">
        <f t="shared" si="6"/>
        <v>100</v>
      </c>
      <c r="Y65" s="26" t="str">
        <f t="shared" si="3"/>
        <v>96.97</v>
      </c>
      <c r="Z65" s="26" t="str">
        <f t="shared" si="4"/>
        <v>96.77</v>
      </c>
    </row>
    <row r="66" ht="14.25" customHeight="1">
      <c r="A66" s="27">
        <v>58.0</v>
      </c>
      <c r="B66" s="28" t="s">
        <v>75</v>
      </c>
      <c r="C66" s="56">
        <v>7.0</v>
      </c>
      <c r="D66" s="56">
        <v>8.0</v>
      </c>
      <c r="E66" s="56">
        <v>3.0</v>
      </c>
      <c r="F66" s="57">
        <v>14.0</v>
      </c>
      <c r="G66" s="57">
        <v>3.0</v>
      </c>
      <c r="H66" s="57">
        <v>6.0</v>
      </c>
      <c r="I66" s="58">
        <v>5.0</v>
      </c>
      <c r="J66" s="58">
        <v>5.0</v>
      </c>
      <c r="K66" s="58">
        <v>5.0</v>
      </c>
      <c r="L66" s="33">
        <v>9.0</v>
      </c>
      <c r="M66" s="33">
        <v>8.0</v>
      </c>
      <c r="N66" s="33">
        <v>2.0</v>
      </c>
      <c r="O66" s="33">
        <v>9.0</v>
      </c>
      <c r="P66" s="56">
        <v>8.0</v>
      </c>
      <c r="Q66" s="57">
        <v>6.0</v>
      </c>
      <c r="R66" s="61">
        <v>5.0</v>
      </c>
      <c r="S66" s="61"/>
      <c r="T66" s="61">
        <v>8.0</v>
      </c>
      <c r="U66" s="37" t="str">
        <f t="shared" ref="U66:W66" si="62">(C66+F66+I66+L66+O66+R66)</f>
        <v>49</v>
      </c>
      <c r="V66" s="37" t="str">
        <f t="shared" si="62"/>
        <v>32</v>
      </c>
      <c r="W66" s="37" t="str">
        <f t="shared" si="62"/>
        <v>30</v>
      </c>
      <c r="X66" s="24" t="str">
        <f t="shared" si="6"/>
        <v>98</v>
      </c>
      <c r="Y66" s="26" t="str">
        <f t="shared" si="3"/>
        <v>96.97</v>
      </c>
      <c r="Z66" s="26" t="str">
        <f t="shared" si="4"/>
        <v>96.77</v>
      </c>
    </row>
    <row r="67" ht="14.25" customHeight="1">
      <c r="A67" s="27">
        <v>59.0</v>
      </c>
      <c r="B67" s="28" t="s">
        <v>76</v>
      </c>
      <c r="C67" s="48">
        <v>7.0</v>
      </c>
      <c r="D67" s="48">
        <v>7.0</v>
      </c>
      <c r="E67" s="48">
        <v>3.0</v>
      </c>
      <c r="F67" s="49">
        <v>12.0</v>
      </c>
      <c r="G67" s="49">
        <v>3.0</v>
      </c>
      <c r="H67" s="50">
        <v>5.0</v>
      </c>
      <c r="I67" s="78">
        <v>5.0</v>
      </c>
      <c r="J67" s="32">
        <v>4.0</v>
      </c>
      <c r="K67" s="32">
        <v>5.0</v>
      </c>
      <c r="L67" s="52">
        <v>8.0</v>
      </c>
      <c r="M67" s="52">
        <v>6.0</v>
      </c>
      <c r="N67" s="52">
        <v>2.0</v>
      </c>
      <c r="O67" s="52">
        <v>8.0</v>
      </c>
      <c r="P67" s="48">
        <v>7.0</v>
      </c>
      <c r="Q67" s="50">
        <v>5.0</v>
      </c>
      <c r="R67" s="55">
        <v>4.0</v>
      </c>
      <c r="S67" s="36"/>
      <c r="T67" s="55">
        <v>8.0</v>
      </c>
      <c r="U67" s="37" t="str">
        <f t="shared" ref="U67:U90" si="64">(C67+F67+I68+L67+O67+R67)</f>
        <v>43</v>
      </c>
      <c r="V67" s="37" t="str">
        <f t="shared" ref="V67:W67" si="63">(D67+G67+J67+M67+P67+S67)</f>
        <v>27</v>
      </c>
      <c r="W67" s="37" t="str">
        <f t="shared" si="63"/>
        <v>28</v>
      </c>
      <c r="X67" s="24" t="str">
        <f t="shared" si="6"/>
        <v>86</v>
      </c>
      <c r="Y67" s="26" t="str">
        <f t="shared" si="3"/>
        <v>81.82</v>
      </c>
      <c r="Z67" s="26" t="str">
        <f t="shared" si="4"/>
        <v>90.32</v>
      </c>
    </row>
    <row r="68" ht="14.25" customHeight="1">
      <c r="A68" s="27">
        <v>60.0</v>
      </c>
      <c r="B68" s="28" t="s">
        <v>77</v>
      </c>
      <c r="C68" s="29">
        <v>5.0</v>
      </c>
      <c r="D68" s="29">
        <v>7.0</v>
      </c>
      <c r="E68" s="29">
        <v>3.0</v>
      </c>
      <c r="F68" s="30">
        <v>12.0</v>
      </c>
      <c r="G68" s="30">
        <v>4.0</v>
      </c>
      <c r="H68" s="30">
        <v>5.0</v>
      </c>
      <c r="I68" s="51">
        <v>4.0</v>
      </c>
      <c r="J68" s="32">
        <v>4.0</v>
      </c>
      <c r="K68" s="32">
        <v>5.0</v>
      </c>
      <c r="L68" s="33">
        <v>7.0</v>
      </c>
      <c r="M68" s="33">
        <v>8.0</v>
      </c>
      <c r="N68" s="33">
        <v>2.0</v>
      </c>
      <c r="O68" s="33">
        <v>7.0</v>
      </c>
      <c r="P68" s="29">
        <v>7.0</v>
      </c>
      <c r="Q68" s="30">
        <v>5.0</v>
      </c>
      <c r="R68" s="36">
        <v>6.0</v>
      </c>
      <c r="S68" s="36"/>
      <c r="T68" s="36">
        <v>7.0</v>
      </c>
      <c r="U68" s="37" t="str">
        <f t="shared" si="64"/>
        <v>41</v>
      </c>
      <c r="V68" s="37" t="str">
        <f t="shared" ref="V68:W68" si="65">(D68+G68+J68+M68+P68+S68)</f>
        <v>30</v>
      </c>
      <c r="W68" s="37" t="str">
        <f t="shared" si="65"/>
        <v>27</v>
      </c>
      <c r="X68" s="24" t="str">
        <f t="shared" si="6"/>
        <v>82</v>
      </c>
      <c r="Y68" s="26" t="str">
        <f t="shared" si="3"/>
        <v>90.91</v>
      </c>
      <c r="Z68" s="26" t="str">
        <f t="shared" si="4"/>
        <v>87.10</v>
      </c>
    </row>
    <row r="69" ht="14.25" customHeight="1">
      <c r="A69" s="27">
        <v>61.0</v>
      </c>
      <c r="B69" s="28" t="s">
        <v>78</v>
      </c>
      <c r="C69" s="29">
        <v>6.0</v>
      </c>
      <c r="D69" s="29">
        <v>8.0</v>
      </c>
      <c r="E69" s="29">
        <v>3.0</v>
      </c>
      <c r="F69" s="30">
        <v>11.0</v>
      </c>
      <c r="G69" s="30">
        <v>4.0</v>
      </c>
      <c r="H69" s="30">
        <v>5.0</v>
      </c>
      <c r="I69" s="32">
        <v>4.0</v>
      </c>
      <c r="J69" s="32">
        <v>4.0</v>
      </c>
      <c r="K69" s="32">
        <v>6.0</v>
      </c>
      <c r="L69" s="33">
        <v>7.0</v>
      </c>
      <c r="M69" s="33">
        <v>8.0</v>
      </c>
      <c r="N69" s="33">
        <v>2.0</v>
      </c>
      <c r="O69" s="33">
        <v>7.0</v>
      </c>
      <c r="P69" s="29">
        <v>8.0</v>
      </c>
      <c r="Q69" s="30">
        <v>5.0</v>
      </c>
      <c r="R69" s="36">
        <v>6.0</v>
      </c>
      <c r="S69" s="36"/>
      <c r="T69" s="36">
        <v>6.0</v>
      </c>
      <c r="U69" s="37" t="str">
        <f t="shared" si="64"/>
        <v>42</v>
      </c>
      <c r="V69" s="37" t="str">
        <f t="shared" ref="V69:W69" si="66">(D69+G69+J69+M69+P69+S69)</f>
        <v>32</v>
      </c>
      <c r="W69" s="37" t="str">
        <f t="shared" si="66"/>
        <v>27</v>
      </c>
      <c r="X69" s="24" t="str">
        <f t="shared" si="6"/>
        <v>84</v>
      </c>
      <c r="Y69" s="26" t="str">
        <f t="shared" si="3"/>
        <v>96.97</v>
      </c>
      <c r="Z69" s="26" t="str">
        <f t="shared" si="4"/>
        <v>87.10</v>
      </c>
    </row>
    <row r="70" ht="14.25" customHeight="1">
      <c r="A70" s="27">
        <v>62.0</v>
      </c>
      <c r="B70" s="28" t="s">
        <v>79</v>
      </c>
      <c r="C70" s="56">
        <v>7.0</v>
      </c>
      <c r="D70" s="56">
        <v>8.0</v>
      </c>
      <c r="E70" s="56">
        <v>3.0</v>
      </c>
      <c r="F70" s="57">
        <v>14.0</v>
      </c>
      <c r="G70" s="57">
        <v>4.0</v>
      </c>
      <c r="H70" s="57">
        <v>6.0</v>
      </c>
      <c r="I70" s="32">
        <v>5.0</v>
      </c>
      <c r="J70" s="58">
        <v>5.0</v>
      </c>
      <c r="K70" s="58">
        <v>6.0</v>
      </c>
      <c r="L70" s="33">
        <v>9.0</v>
      </c>
      <c r="M70" s="33">
        <v>8.0</v>
      </c>
      <c r="N70" s="33">
        <v>2.0</v>
      </c>
      <c r="O70" s="33">
        <v>9.0</v>
      </c>
      <c r="P70" s="56">
        <v>8.0</v>
      </c>
      <c r="Q70" s="57">
        <v>6.0</v>
      </c>
      <c r="R70" s="61">
        <v>6.0</v>
      </c>
      <c r="S70" s="36"/>
      <c r="T70" s="61">
        <v>8.0</v>
      </c>
      <c r="U70" s="37" t="str">
        <f t="shared" si="64"/>
        <v>50</v>
      </c>
      <c r="V70" s="37" t="str">
        <f t="shared" ref="V70:W70" si="67">(D70+G70+J70+M70+P70+S70)</f>
        <v>33</v>
      </c>
      <c r="W70" s="37" t="str">
        <f t="shared" si="67"/>
        <v>31</v>
      </c>
      <c r="X70" s="24" t="str">
        <f t="shared" si="6"/>
        <v>100</v>
      </c>
      <c r="Y70" s="26" t="str">
        <f t="shared" si="3"/>
        <v>100.00</v>
      </c>
      <c r="Z70" s="26" t="str">
        <f t="shared" si="4"/>
        <v>100.00</v>
      </c>
    </row>
    <row r="71" ht="14.25" customHeight="1">
      <c r="A71" s="27">
        <v>63.0</v>
      </c>
      <c r="B71" s="28" t="s">
        <v>80</v>
      </c>
      <c r="C71" s="56">
        <v>7.0</v>
      </c>
      <c r="D71" s="56">
        <v>8.0</v>
      </c>
      <c r="E71" s="56">
        <v>3.0</v>
      </c>
      <c r="F71" s="57">
        <v>11.0</v>
      </c>
      <c r="G71" s="57">
        <v>4.0</v>
      </c>
      <c r="H71" s="57">
        <v>5.0</v>
      </c>
      <c r="I71" s="58">
        <v>5.0</v>
      </c>
      <c r="J71" s="58">
        <v>3.0</v>
      </c>
      <c r="K71" s="58">
        <v>5.0</v>
      </c>
      <c r="L71" s="33">
        <v>7.0</v>
      </c>
      <c r="M71" s="33">
        <v>6.0</v>
      </c>
      <c r="N71" s="33">
        <v>2.0</v>
      </c>
      <c r="O71" s="33">
        <v>7.0</v>
      </c>
      <c r="P71" s="56">
        <v>8.0</v>
      </c>
      <c r="Q71" s="57">
        <v>5.0</v>
      </c>
      <c r="R71" s="61">
        <v>5.0</v>
      </c>
      <c r="S71" s="36"/>
      <c r="T71" s="61">
        <v>7.0</v>
      </c>
      <c r="U71" s="37" t="str">
        <f t="shared" si="64"/>
        <v>42</v>
      </c>
      <c r="V71" s="37" t="str">
        <f t="shared" ref="V71:W71" si="68">(D71+G71+J71+M71+P71+S71)</f>
        <v>29</v>
      </c>
      <c r="W71" s="37" t="str">
        <f t="shared" si="68"/>
        <v>27</v>
      </c>
      <c r="X71" s="24" t="str">
        <f t="shared" si="6"/>
        <v>84</v>
      </c>
      <c r="Y71" s="26" t="str">
        <f t="shared" si="3"/>
        <v>87.88</v>
      </c>
      <c r="Z71" s="26" t="str">
        <f t="shared" si="4"/>
        <v>87.10</v>
      </c>
    </row>
    <row r="72" ht="14.25" customHeight="1">
      <c r="A72" s="27">
        <v>64.0</v>
      </c>
      <c r="B72" s="28" t="s">
        <v>81</v>
      </c>
      <c r="C72" s="56">
        <v>6.0</v>
      </c>
      <c r="D72" s="56">
        <v>8.0</v>
      </c>
      <c r="E72" s="56">
        <v>3.0</v>
      </c>
      <c r="F72" s="57">
        <v>14.0</v>
      </c>
      <c r="G72" s="57">
        <v>4.0</v>
      </c>
      <c r="H72" s="57">
        <v>6.0</v>
      </c>
      <c r="I72" s="58">
        <v>5.0</v>
      </c>
      <c r="J72" s="58">
        <v>5.0</v>
      </c>
      <c r="K72" s="58">
        <v>6.0</v>
      </c>
      <c r="L72" s="33">
        <v>9.0</v>
      </c>
      <c r="M72" s="33">
        <v>8.0</v>
      </c>
      <c r="N72" s="33">
        <v>2.0</v>
      </c>
      <c r="O72" s="33">
        <v>9.0</v>
      </c>
      <c r="P72" s="56">
        <v>8.0</v>
      </c>
      <c r="Q72" s="57">
        <v>6.0</v>
      </c>
      <c r="R72" s="61">
        <v>6.0</v>
      </c>
      <c r="S72" s="36"/>
      <c r="T72" s="61">
        <v>8.0</v>
      </c>
      <c r="U72" s="37" t="str">
        <f t="shared" si="64"/>
        <v>48</v>
      </c>
      <c r="V72" s="37" t="str">
        <f t="shared" ref="V72:W72" si="69">(D72+G72+J72+M72+P72+S72)</f>
        <v>33</v>
      </c>
      <c r="W72" s="37" t="str">
        <f t="shared" si="69"/>
        <v>31</v>
      </c>
      <c r="X72" s="24" t="str">
        <f t="shared" si="6"/>
        <v>96</v>
      </c>
      <c r="Y72" s="26" t="str">
        <f t="shared" si="3"/>
        <v>100.00</v>
      </c>
      <c r="Z72" s="26" t="str">
        <f t="shared" si="4"/>
        <v>100.00</v>
      </c>
    </row>
    <row r="73" ht="14.25" customHeight="1">
      <c r="A73" s="27">
        <v>65.0</v>
      </c>
      <c r="B73" s="28" t="s">
        <v>82</v>
      </c>
      <c r="C73" s="56">
        <v>6.0</v>
      </c>
      <c r="D73" s="56">
        <v>7.0</v>
      </c>
      <c r="E73" s="56">
        <v>3.0</v>
      </c>
      <c r="F73" s="57">
        <v>11.0</v>
      </c>
      <c r="G73" s="57">
        <v>3.0</v>
      </c>
      <c r="H73" s="57">
        <v>5.0</v>
      </c>
      <c r="I73" s="58">
        <v>4.0</v>
      </c>
      <c r="J73" s="58">
        <v>4.0</v>
      </c>
      <c r="K73" s="58">
        <v>6.0</v>
      </c>
      <c r="L73" s="33">
        <v>7.0</v>
      </c>
      <c r="M73" s="33">
        <v>8.0</v>
      </c>
      <c r="N73" s="33">
        <v>2.0</v>
      </c>
      <c r="O73" s="33">
        <v>7.0</v>
      </c>
      <c r="P73" s="56">
        <v>7.0</v>
      </c>
      <c r="Q73" s="57">
        <v>5.0</v>
      </c>
      <c r="R73" s="61">
        <v>4.0</v>
      </c>
      <c r="S73" s="36"/>
      <c r="T73" s="61">
        <v>6.0</v>
      </c>
      <c r="U73" s="37" t="str">
        <f t="shared" si="64"/>
        <v>40</v>
      </c>
      <c r="V73" s="37" t="str">
        <f t="shared" ref="V73:W73" si="70">(D73+G73+J73+M73+P73+S73)</f>
        <v>29</v>
      </c>
      <c r="W73" s="37" t="str">
        <f t="shared" si="70"/>
        <v>27</v>
      </c>
      <c r="X73" s="24" t="str">
        <f t="shared" si="6"/>
        <v>80</v>
      </c>
      <c r="Y73" s="26" t="str">
        <f t="shared" si="3"/>
        <v>87.88</v>
      </c>
      <c r="Z73" s="26" t="str">
        <f t="shared" si="4"/>
        <v>87.10</v>
      </c>
    </row>
    <row r="74" ht="14.25" customHeight="1">
      <c r="A74" s="27">
        <v>66.0</v>
      </c>
      <c r="B74" s="28" t="s">
        <v>83</v>
      </c>
      <c r="C74" s="56">
        <v>7.0</v>
      </c>
      <c r="D74" s="56">
        <v>8.0</v>
      </c>
      <c r="E74" s="56">
        <v>3.0</v>
      </c>
      <c r="F74" s="57">
        <v>13.0</v>
      </c>
      <c r="G74" s="57">
        <v>5.0</v>
      </c>
      <c r="H74" s="57">
        <v>6.0</v>
      </c>
      <c r="I74" s="58">
        <v>5.0</v>
      </c>
      <c r="J74" s="58">
        <v>5.0</v>
      </c>
      <c r="K74" s="58">
        <v>5.0</v>
      </c>
      <c r="L74" s="33">
        <v>8.0</v>
      </c>
      <c r="M74" s="33">
        <v>8.0</v>
      </c>
      <c r="N74" s="33">
        <v>2.0</v>
      </c>
      <c r="O74" s="33">
        <v>8.0</v>
      </c>
      <c r="P74" s="56">
        <v>8.0</v>
      </c>
      <c r="Q74" s="57">
        <v>6.0</v>
      </c>
      <c r="R74" s="61">
        <v>6.0</v>
      </c>
      <c r="S74" s="36"/>
      <c r="T74" s="61">
        <v>8.0</v>
      </c>
      <c r="U74" s="37" t="str">
        <f t="shared" si="64"/>
        <v>47</v>
      </c>
      <c r="V74" s="37" t="str">
        <f t="shared" ref="V74:W74" si="71">(D74+G74+J74+M74+P74+S74)</f>
        <v>34</v>
      </c>
      <c r="W74" s="37" t="str">
        <f t="shared" si="71"/>
        <v>30</v>
      </c>
      <c r="X74" s="24" t="str">
        <f t="shared" si="6"/>
        <v>94</v>
      </c>
      <c r="Y74" s="26" t="str">
        <f t="shared" si="3"/>
        <v>103.03</v>
      </c>
      <c r="Z74" s="26" t="str">
        <f t="shared" si="4"/>
        <v>96.77</v>
      </c>
    </row>
    <row r="75" ht="14.25" customHeight="1">
      <c r="A75" s="27">
        <v>67.0</v>
      </c>
      <c r="B75" s="28" t="s">
        <v>84</v>
      </c>
      <c r="C75" s="56">
        <v>6.0</v>
      </c>
      <c r="D75" s="56">
        <v>7.0</v>
      </c>
      <c r="E75" s="56">
        <v>3.0</v>
      </c>
      <c r="F75" s="57">
        <v>13.0</v>
      </c>
      <c r="G75" s="57">
        <v>4.0</v>
      </c>
      <c r="H75" s="57">
        <v>5.0</v>
      </c>
      <c r="I75" s="58">
        <v>5.0</v>
      </c>
      <c r="J75" s="58">
        <v>4.0</v>
      </c>
      <c r="K75" s="58">
        <v>4.0</v>
      </c>
      <c r="L75" s="33">
        <v>8.0</v>
      </c>
      <c r="M75" s="33">
        <v>8.0</v>
      </c>
      <c r="N75" s="33">
        <v>2.0</v>
      </c>
      <c r="O75" s="33">
        <v>8.0</v>
      </c>
      <c r="P75" s="56">
        <v>7.0</v>
      </c>
      <c r="Q75" s="57">
        <v>5.0</v>
      </c>
      <c r="R75" s="61">
        <v>3.0</v>
      </c>
      <c r="S75" s="36"/>
      <c r="T75" s="61">
        <v>6.0</v>
      </c>
      <c r="U75" s="37" t="str">
        <f t="shared" si="64"/>
        <v>43</v>
      </c>
      <c r="V75" s="37" t="str">
        <f t="shared" ref="V75:W75" si="72">(D75+G75+J75+M75+P75+S75)</f>
        <v>30</v>
      </c>
      <c r="W75" s="37" t="str">
        <f t="shared" si="72"/>
        <v>25</v>
      </c>
      <c r="X75" s="24" t="str">
        <f t="shared" si="6"/>
        <v>86</v>
      </c>
      <c r="Y75" s="26" t="str">
        <f t="shared" si="3"/>
        <v>90.91</v>
      </c>
      <c r="Z75" s="26" t="str">
        <f t="shared" si="4"/>
        <v>80.65</v>
      </c>
    </row>
    <row r="76" ht="14.25" customHeight="1">
      <c r="A76" s="27">
        <v>68.0</v>
      </c>
      <c r="B76" s="28" t="s">
        <v>85</v>
      </c>
      <c r="C76" s="56">
        <v>7.0</v>
      </c>
      <c r="D76" s="56">
        <v>8.0</v>
      </c>
      <c r="E76" s="56">
        <v>3.0</v>
      </c>
      <c r="F76" s="57">
        <v>12.0</v>
      </c>
      <c r="G76" s="57">
        <v>5.0</v>
      </c>
      <c r="H76" s="57">
        <v>5.0</v>
      </c>
      <c r="I76" s="58">
        <v>5.0</v>
      </c>
      <c r="J76" s="58">
        <v>5.0</v>
      </c>
      <c r="K76" s="58">
        <v>6.0</v>
      </c>
      <c r="L76" s="33">
        <v>8.0</v>
      </c>
      <c r="M76" s="33">
        <v>8.0</v>
      </c>
      <c r="N76" s="33">
        <v>2.0</v>
      </c>
      <c r="O76" s="33">
        <v>8.0</v>
      </c>
      <c r="P76" s="56">
        <v>8.0</v>
      </c>
      <c r="Q76" s="57">
        <v>5.0</v>
      </c>
      <c r="R76" s="61">
        <v>5.0</v>
      </c>
      <c r="S76" s="61"/>
      <c r="T76" s="61">
        <v>7.0</v>
      </c>
      <c r="U76" s="37" t="str">
        <f t="shared" si="64"/>
        <v>42</v>
      </c>
      <c r="V76" s="37" t="str">
        <f t="shared" ref="V76:W76" si="73">(D76+G76+J76+M76+P76+S76)</f>
        <v>34</v>
      </c>
      <c r="W76" s="37" t="str">
        <f t="shared" si="73"/>
        <v>28</v>
      </c>
      <c r="X76" s="24" t="str">
        <f t="shared" si="6"/>
        <v>84</v>
      </c>
      <c r="Y76" s="26" t="str">
        <f t="shared" si="3"/>
        <v>103.03</v>
      </c>
      <c r="Z76" s="26" t="str">
        <f t="shared" si="4"/>
        <v>90.32</v>
      </c>
    </row>
    <row r="77" ht="14.25" customHeight="1">
      <c r="A77" s="27">
        <v>69.0</v>
      </c>
      <c r="B77" s="28" t="s">
        <v>86</v>
      </c>
      <c r="C77" s="56">
        <v>2.0</v>
      </c>
      <c r="D77" s="56">
        <v>5.0</v>
      </c>
      <c r="E77" s="56">
        <v>3.0</v>
      </c>
      <c r="F77" s="57">
        <v>8.0</v>
      </c>
      <c r="G77" s="57">
        <v>3.0</v>
      </c>
      <c r="H77" s="57">
        <v>4.0</v>
      </c>
      <c r="I77" s="58">
        <v>2.0</v>
      </c>
      <c r="J77" s="58">
        <v>2.0</v>
      </c>
      <c r="K77" s="58">
        <v>4.0</v>
      </c>
      <c r="L77" s="33">
        <v>4.0</v>
      </c>
      <c r="M77" s="33">
        <v>6.0</v>
      </c>
      <c r="N77" s="33">
        <v>1.0</v>
      </c>
      <c r="O77" s="33">
        <v>4.0</v>
      </c>
      <c r="P77" s="56">
        <v>5.0</v>
      </c>
      <c r="Q77" s="57">
        <v>4.0</v>
      </c>
      <c r="R77" s="61">
        <v>2.0</v>
      </c>
      <c r="S77" s="61"/>
      <c r="T77" s="61">
        <v>3.0</v>
      </c>
      <c r="U77" s="37" t="str">
        <f t="shared" si="64"/>
        <v>25</v>
      </c>
      <c r="V77" s="37" t="str">
        <f t="shared" ref="V77:W77" si="74">(D77+G77+J77+M77+P77+S77)</f>
        <v>21</v>
      </c>
      <c r="W77" s="37" t="str">
        <f t="shared" si="74"/>
        <v>19</v>
      </c>
      <c r="X77" s="24" t="str">
        <f t="shared" si="6"/>
        <v>50</v>
      </c>
      <c r="Y77" s="26" t="str">
        <f t="shared" si="3"/>
        <v>63.64</v>
      </c>
      <c r="Z77" s="26" t="str">
        <f t="shared" si="4"/>
        <v>61.29</v>
      </c>
    </row>
    <row r="78" ht="14.25" customHeight="1">
      <c r="A78" s="27">
        <v>70.0</v>
      </c>
      <c r="B78" s="28" t="s">
        <v>87</v>
      </c>
      <c r="C78" s="56">
        <v>7.0</v>
      </c>
      <c r="D78" s="56">
        <v>7.0</v>
      </c>
      <c r="E78" s="56">
        <v>3.0</v>
      </c>
      <c r="F78" s="57">
        <v>12.0</v>
      </c>
      <c r="G78" s="57">
        <v>5.0</v>
      </c>
      <c r="H78" s="57">
        <v>6.0</v>
      </c>
      <c r="I78" s="58">
        <v>5.0</v>
      </c>
      <c r="J78" s="58">
        <v>5.0</v>
      </c>
      <c r="K78" s="58">
        <v>6.0</v>
      </c>
      <c r="L78" s="33">
        <v>9.0</v>
      </c>
      <c r="M78" s="33">
        <v>8.0</v>
      </c>
      <c r="N78" s="33">
        <v>2.0</v>
      </c>
      <c r="O78" s="33">
        <v>9.0</v>
      </c>
      <c r="P78" s="56">
        <v>7.0</v>
      </c>
      <c r="Q78" s="57">
        <v>6.0</v>
      </c>
      <c r="R78" s="61">
        <v>6.0</v>
      </c>
      <c r="S78" s="61"/>
      <c r="T78" s="61">
        <v>8.0</v>
      </c>
      <c r="U78" s="37" t="str">
        <f t="shared" si="64"/>
        <v>48</v>
      </c>
      <c r="V78" s="37" t="str">
        <f t="shared" ref="V78:W78" si="75">(D78+G78+J78+M78+P78+S78)</f>
        <v>32</v>
      </c>
      <c r="W78" s="37" t="str">
        <f t="shared" si="75"/>
        <v>31</v>
      </c>
      <c r="X78" s="24" t="str">
        <f t="shared" si="6"/>
        <v>96</v>
      </c>
      <c r="Y78" s="26" t="str">
        <f t="shared" si="3"/>
        <v>96.97</v>
      </c>
      <c r="Z78" s="26" t="str">
        <f t="shared" si="4"/>
        <v>100.00</v>
      </c>
    </row>
    <row r="79" ht="14.25" customHeight="1">
      <c r="A79" s="27">
        <v>71.0</v>
      </c>
      <c r="B79" s="28" t="s">
        <v>88</v>
      </c>
      <c r="C79" s="56">
        <v>7.0</v>
      </c>
      <c r="D79" s="56">
        <v>7.0</v>
      </c>
      <c r="E79" s="56">
        <v>2.0</v>
      </c>
      <c r="F79" s="57">
        <v>13.0</v>
      </c>
      <c r="G79" s="57">
        <v>5.0</v>
      </c>
      <c r="H79" s="57">
        <v>6.0</v>
      </c>
      <c r="I79" s="58">
        <v>5.0</v>
      </c>
      <c r="J79" s="58">
        <v>5.0</v>
      </c>
      <c r="K79" s="58">
        <v>6.0</v>
      </c>
      <c r="L79" s="33">
        <v>8.0</v>
      </c>
      <c r="M79" s="33">
        <v>8.0</v>
      </c>
      <c r="N79" s="33">
        <v>2.0</v>
      </c>
      <c r="O79" s="33">
        <v>8.0</v>
      </c>
      <c r="P79" s="56">
        <v>7.0</v>
      </c>
      <c r="Q79" s="57">
        <v>6.0</v>
      </c>
      <c r="R79" s="61">
        <v>5.0</v>
      </c>
      <c r="S79" s="61"/>
      <c r="T79" s="61">
        <v>8.0</v>
      </c>
      <c r="U79" s="37" t="str">
        <f t="shared" si="64"/>
        <v>45</v>
      </c>
      <c r="V79" s="37" t="str">
        <f t="shared" ref="V79:W79" si="76">(D79+G79+J79+M79+P79+S79)</f>
        <v>32</v>
      </c>
      <c r="W79" s="37" t="str">
        <f t="shared" si="76"/>
        <v>30</v>
      </c>
      <c r="X79" s="24" t="str">
        <f t="shared" si="6"/>
        <v>90</v>
      </c>
      <c r="Y79" s="26" t="str">
        <f t="shared" si="3"/>
        <v>96.97</v>
      </c>
      <c r="Z79" s="26" t="str">
        <f t="shared" si="4"/>
        <v>96.77</v>
      </c>
    </row>
    <row r="80" ht="14.25" customHeight="1">
      <c r="A80" s="27">
        <v>72.0</v>
      </c>
      <c r="B80" s="28" t="s">
        <v>89</v>
      </c>
      <c r="C80" s="56">
        <v>6.0</v>
      </c>
      <c r="D80" s="56">
        <v>7.0</v>
      </c>
      <c r="E80" s="56">
        <v>2.0</v>
      </c>
      <c r="F80" s="57">
        <v>13.0</v>
      </c>
      <c r="G80" s="57">
        <v>2.0</v>
      </c>
      <c r="H80" s="57">
        <v>5.0</v>
      </c>
      <c r="I80" s="58">
        <v>4.0</v>
      </c>
      <c r="J80" s="58">
        <v>5.0</v>
      </c>
      <c r="K80" s="58">
        <v>5.0</v>
      </c>
      <c r="L80" s="33">
        <v>7.0</v>
      </c>
      <c r="M80" s="33">
        <v>8.0</v>
      </c>
      <c r="N80" s="33">
        <v>2.0</v>
      </c>
      <c r="O80" s="33">
        <v>7.0</v>
      </c>
      <c r="P80" s="56">
        <v>7.0</v>
      </c>
      <c r="Q80" s="57">
        <v>5.0</v>
      </c>
      <c r="R80" s="61">
        <v>3.0</v>
      </c>
      <c r="S80" s="61"/>
      <c r="T80" s="61">
        <v>6.0</v>
      </c>
      <c r="U80" s="37" t="str">
        <f t="shared" si="64"/>
        <v>41</v>
      </c>
      <c r="V80" s="37" t="str">
        <f t="shared" ref="V80:W80" si="77">(D80+G80+J80+M80+P80+S80)</f>
        <v>29</v>
      </c>
      <c r="W80" s="37" t="str">
        <f t="shared" si="77"/>
        <v>25</v>
      </c>
      <c r="X80" s="24" t="str">
        <f t="shared" si="6"/>
        <v>82</v>
      </c>
      <c r="Y80" s="26" t="str">
        <f t="shared" si="3"/>
        <v>87.88</v>
      </c>
      <c r="Z80" s="26" t="str">
        <f t="shared" si="4"/>
        <v>80.65</v>
      </c>
    </row>
    <row r="81" ht="14.25" customHeight="1">
      <c r="A81" s="27">
        <v>73.0</v>
      </c>
      <c r="B81" s="28" t="s">
        <v>90</v>
      </c>
      <c r="C81" s="56">
        <v>6.0</v>
      </c>
      <c r="D81" s="56">
        <v>8.0</v>
      </c>
      <c r="E81" s="56">
        <v>3.0</v>
      </c>
      <c r="F81" s="57">
        <v>13.0</v>
      </c>
      <c r="G81" s="57">
        <v>3.0</v>
      </c>
      <c r="H81" s="57">
        <v>5.0</v>
      </c>
      <c r="I81" s="58">
        <v>5.0</v>
      </c>
      <c r="J81" s="58">
        <v>5.0</v>
      </c>
      <c r="K81" s="58">
        <v>4.0</v>
      </c>
      <c r="L81" s="33">
        <v>9.0</v>
      </c>
      <c r="M81" s="33">
        <v>8.0</v>
      </c>
      <c r="N81" s="33">
        <v>2.0</v>
      </c>
      <c r="O81" s="33">
        <v>9.0</v>
      </c>
      <c r="P81" s="56">
        <v>8.0</v>
      </c>
      <c r="Q81" s="57">
        <v>5.0</v>
      </c>
      <c r="R81" s="61">
        <v>3.0</v>
      </c>
      <c r="S81" s="61"/>
      <c r="T81" s="61">
        <v>6.0</v>
      </c>
      <c r="U81" s="37" t="str">
        <f t="shared" si="64"/>
        <v>44</v>
      </c>
      <c r="V81" s="37" t="str">
        <f t="shared" ref="V81:W81" si="78">(D81+G81+J81+M81+P81+S81)</f>
        <v>32</v>
      </c>
      <c r="W81" s="37" t="str">
        <f t="shared" si="78"/>
        <v>25</v>
      </c>
      <c r="X81" s="24" t="str">
        <f t="shared" si="6"/>
        <v>88</v>
      </c>
      <c r="Y81" s="26" t="str">
        <f t="shared" si="3"/>
        <v>96.97</v>
      </c>
      <c r="Z81" s="26" t="str">
        <f t="shared" si="4"/>
        <v>80.65</v>
      </c>
    </row>
    <row r="82" ht="14.25" customHeight="1">
      <c r="A82" s="27">
        <v>74.0</v>
      </c>
      <c r="B82" s="28" t="s">
        <v>91</v>
      </c>
      <c r="C82" s="56">
        <v>5.0</v>
      </c>
      <c r="D82" s="56">
        <v>7.0</v>
      </c>
      <c r="E82" s="56">
        <v>3.0</v>
      </c>
      <c r="F82" s="57">
        <v>11.0</v>
      </c>
      <c r="G82" s="57">
        <v>5.0</v>
      </c>
      <c r="H82" s="57">
        <v>5.0</v>
      </c>
      <c r="I82" s="58">
        <v>4.0</v>
      </c>
      <c r="J82" s="58">
        <v>3.0</v>
      </c>
      <c r="K82" s="58">
        <v>6.0</v>
      </c>
      <c r="L82" s="33">
        <v>8.0</v>
      </c>
      <c r="M82" s="33">
        <v>8.0</v>
      </c>
      <c r="N82" s="33">
        <v>2.0</v>
      </c>
      <c r="O82" s="33">
        <v>8.0</v>
      </c>
      <c r="P82" s="56">
        <v>7.0</v>
      </c>
      <c r="Q82" s="57">
        <v>5.0</v>
      </c>
      <c r="R82" s="61">
        <v>5.0</v>
      </c>
      <c r="S82" s="61"/>
      <c r="T82" s="61">
        <v>6.0</v>
      </c>
      <c r="U82" s="37" t="str">
        <f t="shared" si="64"/>
        <v>40</v>
      </c>
      <c r="V82" s="37" t="str">
        <f t="shared" ref="V82:W82" si="79">(D82+G82+J82+M82+P82+S82)</f>
        <v>30</v>
      </c>
      <c r="W82" s="37" t="str">
        <f t="shared" si="79"/>
        <v>27</v>
      </c>
      <c r="X82" s="24" t="str">
        <f t="shared" si="6"/>
        <v>80</v>
      </c>
      <c r="Y82" s="26" t="str">
        <f t="shared" si="3"/>
        <v>90.91</v>
      </c>
      <c r="Z82" s="26" t="str">
        <f t="shared" si="4"/>
        <v>87.10</v>
      </c>
    </row>
    <row r="83" ht="14.25" customHeight="1">
      <c r="A83" s="27">
        <v>75.0</v>
      </c>
      <c r="B83" s="28" t="s">
        <v>92</v>
      </c>
      <c r="C83" s="56">
        <v>5.0</v>
      </c>
      <c r="D83" s="56">
        <v>7.0</v>
      </c>
      <c r="E83" s="56">
        <v>2.0</v>
      </c>
      <c r="F83" s="57">
        <v>13.0</v>
      </c>
      <c r="G83" s="57">
        <v>3.0</v>
      </c>
      <c r="H83" s="57">
        <v>5.0</v>
      </c>
      <c r="I83" s="58">
        <v>3.0</v>
      </c>
      <c r="J83" s="58">
        <v>5.0</v>
      </c>
      <c r="K83" s="58">
        <v>5.0</v>
      </c>
      <c r="L83" s="33">
        <v>8.0</v>
      </c>
      <c r="M83" s="33">
        <v>8.0</v>
      </c>
      <c r="N83" s="33">
        <v>1.0</v>
      </c>
      <c r="O83" s="33">
        <v>8.0</v>
      </c>
      <c r="P83" s="56">
        <v>7.0</v>
      </c>
      <c r="Q83" s="57">
        <v>5.0</v>
      </c>
      <c r="R83" s="61">
        <v>4.0</v>
      </c>
      <c r="S83" s="61"/>
      <c r="T83" s="61">
        <v>6.0</v>
      </c>
      <c r="U83" s="37" t="str">
        <f t="shared" si="64"/>
        <v>43</v>
      </c>
      <c r="V83" s="37" t="str">
        <f t="shared" ref="V83:W83" si="80">(D83+G83+J83+M83+P83+S83)</f>
        <v>30</v>
      </c>
      <c r="W83" s="37" t="str">
        <f t="shared" si="80"/>
        <v>24</v>
      </c>
      <c r="X83" s="24" t="str">
        <f t="shared" si="6"/>
        <v>86</v>
      </c>
      <c r="Y83" s="26" t="str">
        <f t="shared" si="3"/>
        <v>90.91</v>
      </c>
      <c r="Z83" s="26" t="str">
        <f t="shared" si="4"/>
        <v>77.42</v>
      </c>
    </row>
    <row r="84" ht="14.25" customHeight="1">
      <c r="A84" s="27">
        <v>76.0</v>
      </c>
      <c r="B84" s="28" t="s">
        <v>93</v>
      </c>
      <c r="C84" s="56">
        <v>7.0</v>
      </c>
      <c r="D84" s="56">
        <v>8.0</v>
      </c>
      <c r="E84" s="56">
        <v>3.0</v>
      </c>
      <c r="F84" s="57">
        <v>14.0</v>
      </c>
      <c r="G84" s="57">
        <v>5.0</v>
      </c>
      <c r="H84" s="57">
        <v>6.0</v>
      </c>
      <c r="I84" s="58">
        <v>5.0</v>
      </c>
      <c r="J84" s="58">
        <v>5.0</v>
      </c>
      <c r="K84" s="58">
        <v>6.0</v>
      </c>
      <c r="L84" s="33">
        <v>9.0</v>
      </c>
      <c r="M84" s="33">
        <v>8.0</v>
      </c>
      <c r="N84" s="33">
        <v>2.0</v>
      </c>
      <c r="O84" s="33">
        <v>9.0</v>
      </c>
      <c r="P84" s="56">
        <v>8.0</v>
      </c>
      <c r="Q84" s="57">
        <v>6.0</v>
      </c>
      <c r="R84" s="61">
        <v>6.0</v>
      </c>
      <c r="S84" s="61"/>
      <c r="T84" s="61">
        <v>8.0</v>
      </c>
      <c r="U84" s="37" t="str">
        <f t="shared" si="64"/>
        <v>48</v>
      </c>
      <c r="V84" s="37" t="str">
        <f t="shared" ref="V84:W84" si="81">(D84+G84+J84+M84+P84+S84)</f>
        <v>34</v>
      </c>
      <c r="W84" s="37" t="str">
        <f t="shared" si="81"/>
        <v>31</v>
      </c>
      <c r="X84" s="24" t="str">
        <f t="shared" si="6"/>
        <v>96</v>
      </c>
      <c r="Y84" s="26" t="str">
        <f t="shared" si="3"/>
        <v>103.03</v>
      </c>
      <c r="Z84" s="26" t="str">
        <f t="shared" si="4"/>
        <v>100.00</v>
      </c>
    </row>
    <row r="85" ht="14.25" customHeight="1">
      <c r="A85" s="27">
        <v>77.0</v>
      </c>
      <c r="B85" s="28" t="s">
        <v>94</v>
      </c>
      <c r="C85" s="56">
        <v>5.0</v>
      </c>
      <c r="D85" s="56">
        <v>8.0</v>
      </c>
      <c r="E85" s="56">
        <v>3.0</v>
      </c>
      <c r="F85" s="57">
        <v>12.0</v>
      </c>
      <c r="G85" s="57">
        <v>2.0</v>
      </c>
      <c r="H85" s="57">
        <v>5.0</v>
      </c>
      <c r="I85" s="58">
        <v>3.0</v>
      </c>
      <c r="J85" s="58">
        <v>5.0</v>
      </c>
      <c r="K85" s="58">
        <v>4.0</v>
      </c>
      <c r="L85" s="33">
        <v>8.0</v>
      </c>
      <c r="M85" s="33">
        <v>8.0</v>
      </c>
      <c r="N85" s="33">
        <v>1.0</v>
      </c>
      <c r="O85" s="33">
        <v>8.0</v>
      </c>
      <c r="P85" s="56">
        <v>8.0</v>
      </c>
      <c r="Q85" s="57">
        <v>5.0</v>
      </c>
      <c r="R85" s="61">
        <v>3.0</v>
      </c>
      <c r="S85" s="61"/>
      <c r="T85" s="61">
        <v>6.0</v>
      </c>
      <c r="U85" s="37" t="str">
        <f t="shared" si="64"/>
        <v>41</v>
      </c>
      <c r="V85" s="37" t="str">
        <f t="shared" ref="V85:W85" si="82">(D85+G85+J85+M85+P85+S85)</f>
        <v>31</v>
      </c>
      <c r="W85" s="37" t="str">
        <f t="shared" si="82"/>
        <v>24</v>
      </c>
      <c r="X85" s="24" t="str">
        <f t="shared" si="6"/>
        <v>82</v>
      </c>
      <c r="Y85" s="26" t="str">
        <f t="shared" si="3"/>
        <v>93.94</v>
      </c>
      <c r="Z85" s="26" t="str">
        <f t="shared" si="4"/>
        <v>77.42</v>
      </c>
    </row>
    <row r="86" ht="14.25" customHeight="1">
      <c r="A86" s="27">
        <v>78.0</v>
      </c>
      <c r="B86" s="28" t="s">
        <v>95</v>
      </c>
      <c r="C86" s="56">
        <v>6.0</v>
      </c>
      <c r="D86" s="56">
        <v>7.0</v>
      </c>
      <c r="E86" s="56">
        <v>2.0</v>
      </c>
      <c r="F86" s="57">
        <v>10.0</v>
      </c>
      <c r="G86" s="57">
        <v>3.0</v>
      </c>
      <c r="H86" s="57">
        <v>4.0</v>
      </c>
      <c r="I86" s="58">
        <v>5.0</v>
      </c>
      <c r="J86" s="58">
        <v>5.0</v>
      </c>
      <c r="K86" s="58">
        <v>4.0</v>
      </c>
      <c r="L86" s="33">
        <v>6.0</v>
      </c>
      <c r="M86" s="33">
        <v>8.0</v>
      </c>
      <c r="N86" s="33">
        <v>2.0</v>
      </c>
      <c r="O86" s="33">
        <v>6.0</v>
      </c>
      <c r="P86" s="56">
        <v>7.0</v>
      </c>
      <c r="Q86" s="57">
        <v>4.0</v>
      </c>
      <c r="R86" s="61">
        <v>3.0</v>
      </c>
      <c r="S86" s="61"/>
      <c r="T86" s="61">
        <v>6.0</v>
      </c>
      <c r="U86" s="37" t="str">
        <f t="shared" si="64"/>
        <v>36</v>
      </c>
      <c r="V86" s="37" t="str">
        <f t="shared" ref="V86:W86" si="83">(D86+G86+J86+M86+P86+S86)</f>
        <v>30</v>
      </c>
      <c r="W86" s="37" t="str">
        <f t="shared" si="83"/>
        <v>22</v>
      </c>
      <c r="X86" s="24" t="str">
        <f t="shared" si="6"/>
        <v>72</v>
      </c>
      <c r="Y86" s="26" t="str">
        <f t="shared" si="3"/>
        <v>90.91</v>
      </c>
      <c r="Z86" s="26" t="str">
        <f t="shared" si="4"/>
        <v>70.97</v>
      </c>
    </row>
    <row r="87" ht="14.25" customHeight="1">
      <c r="A87" s="27">
        <v>79.0</v>
      </c>
      <c r="B87" s="28" t="s">
        <v>96</v>
      </c>
      <c r="C87" s="56">
        <v>6.0</v>
      </c>
      <c r="D87" s="56">
        <v>8.0</v>
      </c>
      <c r="E87" s="56">
        <v>2.0</v>
      </c>
      <c r="F87" s="57">
        <v>10.0</v>
      </c>
      <c r="G87" s="57">
        <v>3.0</v>
      </c>
      <c r="H87" s="57">
        <v>4.0</v>
      </c>
      <c r="I87" s="58">
        <v>5.0</v>
      </c>
      <c r="J87" s="58">
        <v>5.0</v>
      </c>
      <c r="K87" s="58">
        <v>4.0</v>
      </c>
      <c r="L87" s="33">
        <v>6.0</v>
      </c>
      <c r="M87" s="33">
        <v>8.0</v>
      </c>
      <c r="N87" s="33">
        <v>2.0</v>
      </c>
      <c r="O87" s="33">
        <v>6.0</v>
      </c>
      <c r="P87" s="56">
        <v>8.0</v>
      </c>
      <c r="Q87" s="57">
        <v>4.0</v>
      </c>
      <c r="R87" s="61">
        <v>2.0</v>
      </c>
      <c r="S87" s="61"/>
      <c r="T87" s="61">
        <v>5.0</v>
      </c>
      <c r="U87" s="37" t="str">
        <f t="shared" si="64"/>
        <v>35</v>
      </c>
      <c r="V87" s="37" t="str">
        <f t="shared" ref="V87:W87" si="84">(D87+G87+J87+M87+P87+S87)</f>
        <v>32</v>
      </c>
      <c r="W87" s="37" t="str">
        <f t="shared" si="84"/>
        <v>21</v>
      </c>
      <c r="X87" s="24" t="str">
        <f t="shared" si="6"/>
        <v>70</v>
      </c>
      <c r="Y87" s="26" t="str">
        <f t="shared" si="3"/>
        <v>96.97</v>
      </c>
      <c r="Z87" s="26" t="str">
        <f t="shared" si="4"/>
        <v>67.74</v>
      </c>
    </row>
    <row r="88" ht="14.25" customHeight="1">
      <c r="A88" s="27">
        <v>80.0</v>
      </c>
      <c r="B88" s="28" t="s">
        <v>97</v>
      </c>
      <c r="C88" s="56">
        <v>6.0</v>
      </c>
      <c r="D88" s="56">
        <v>7.0</v>
      </c>
      <c r="E88" s="56">
        <v>2.0</v>
      </c>
      <c r="F88" s="57">
        <v>11.0</v>
      </c>
      <c r="G88" s="57">
        <v>3.0</v>
      </c>
      <c r="H88" s="57">
        <v>5.0</v>
      </c>
      <c r="I88" s="58">
        <v>5.0</v>
      </c>
      <c r="J88" s="58">
        <v>5.0</v>
      </c>
      <c r="K88" s="58">
        <v>4.0</v>
      </c>
      <c r="L88" s="33">
        <v>6.0</v>
      </c>
      <c r="M88" s="33">
        <v>8.0</v>
      </c>
      <c r="N88" s="33">
        <v>2.0</v>
      </c>
      <c r="O88" s="33">
        <v>6.0</v>
      </c>
      <c r="P88" s="56">
        <v>7.0</v>
      </c>
      <c r="Q88" s="57">
        <v>5.0</v>
      </c>
      <c r="R88" s="61">
        <v>4.0</v>
      </c>
      <c r="S88" s="61"/>
      <c r="T88" s="61">
        <v>7.0</v>
      </c>
      <c r="U88" s="37" t="str">
        <f t="shared" si="64"/>
        <v>38</v>
      </c>
      <c r="V88" s="37" t="str">
        <f t="shared" ref="V88:W88" si="85">(D88+G88+J88+M88+P88+S88)</f>
        <v>30</v>
      </c>
      <c r="W88" s="37" t="str">
        <f t="shared" si="85"/>
        <v>25</v>
      </c>
      <c r="X88" s="24" t="str">
        <f t="shared" si="6"/>
        <v>76</v>
      </c>
      <c r="Y88" s="26" t="str">
        <f t="shared" si="3"/>
        <v>90.91</v>
      </c>
      <c r="Z88" s="26" t="str">
        <f t="shared" si="4"/>
        <v>80.65</v>
      </c>
    </row>
    <row r="89" ht="14.25" customHeight="1">
      <c r="A89" s="27">
        <v>81.0</v>
      </c>
      <c r="B89" s="28" t="s">
        <v>98</v>
      </c>
      <c r="C89" s="56">
        <v>6.0</v>
      </c>
      <c r="D89" s="56">
        <v>8.0</v>
      </c>
      <c r="E89" s="56">
        <v>3.0</v>
      </c>
      <c r="F89" s="57">
        <v>14.0</v>
      </c>
      <c r="G89" s="57">
        <v>5.0</v>
      </c>
      <c r="H89" s="57">
        <v>6.0</v>
      </c>
      <c r="I89" s="58">
        <v>5.0</v>
      </c>
      <c r="J89" s="58">
        <v>5.0</v>
      </c>
      <c r="K89" s="58">
        <v>6.0</v>
      </c>
      <c r="L89" s="33">
        <v>9.0</v>
      </c>
      <c r="M89" s="33">
        <v>8.0</v>
      </c>
      <c r="N89" s="33">
        <v>2.0</v>
      </c>
      <c r="O89" s="33">
        <v>9.0</v>
      </c>
      <c r="P89" s="56">
        <v>8.0</v>
      </c>
      <c r="Q89" s="57">
        <v>6.0</v>
      </c>
      <c r="R89" s="61">
        <v>5.0</v>
      </c>
      <c r="S89" s="61"/>
      <c r="T89" s="61">
        <v>7.0</v>
      </c>
      <c r="U89" s="37" t="str">
        <f t="shared" si="64"/>
        <v>45</v>
      </c>
      <c r="V89" s="37" t="str">
        <f t="shared" ref="V89:W89" si="86">(D89+G89+J89+M89+P89+S89)</f>
        <v>34</v>
      </c>
      <c r="W89" s="37" t="str">
        <f t="shared" si="86"/>
        <v>30</v>
      </c>
      <c r="X89" s="24" t="str">
        <f t="shared" si="6"/>
        <v>90</v>
      </c>
      <c r="Y89" s="26" t="str">
        <f t="shared" si="3"/>
        <v>103.03</v>
      </c>
      <c r="Z89" s="26" t="str">
        <f t="shared" si="4"/>
        <v>96.77</v>
      </c>
    </row>
    <row r="90" ht="14.25" customHeight="1">
      <c r="A90" s="27">
        <v>82.0</v>
      </c>
      <c r="B90" s="28" t="s">
        <v>99</v>
      </c>
      <c r="C90" s="56">
        <v>3.0</v>
      </c>
      <c r="D90" s="56">
        <v>5.0</v>
      </c>
      <c r="E90" s="56">
        <v>1.0</v>
      </c>
      <c r="F90" s="57">
        <v>6.0</v>
      </c>
      <c r="G90" s="57">
        <v>1.0</v>
      </c>
      <c r="H90" s="57">
        <v>4.0</v>
      </c>
      <c r="I90" s="58">
        <v>2.0</v>
      </c>
      <c r="J90" s="58">
        <v>1.0</v>
      </c>
      <c r="K90" s="58">
        <v>3.0</v>
      </c>
      <c r="L90" s="33">
        <v>4.0</v>
      </c>
      <c r="M90" s="33">
        <v>6.0</v>
      </c>
      <c r="N90" s="33">
        <v>2.0</v>
      </c>
      <c r="O90" s="33">
        <v>4.0</v>
      </c>
      <c r="P90" s="56">
        <v>5.0</v>
      </c>
      <c r="Q90" s="57">
        <v>4.0</v>
      </c>
      <c r="R90" s="61">
        <v>2.0</v>
      </c>
      <c r="S90" s="61"/>
      <c r="T90" s="61">
        <v>2.0</v>
      </c>
      <c r="U90" s="37" t="str">
        <f t="shared" si="64"/>
        <v>19</v>
      </c>
      <c r="V90" s="37" t="str">
        <f t="shared" ref="V90:W90" si="87">(D90+G90+J90+M90+P90+S90)</f>
        <v>18</v>
      </c>
      <c r="W90" s="37" t="str">
        <f t="shared" si="87"/>
        <v>16</v>
      </c>
      <c r="X90" s="24" t="str">
        <f t="shared" si="6"/>
        <v>38</v>
      </c>
      <c r="Y90" s="26" t="str">
        <f t="shared" si="3"/>
        <v>54.55</v>
      </c>
      <c r="Z90" s="26" t="str">
        <f t="shared" si="4"/>
        <v>51.61</v>
      </c>
    </row>
    <row r="91" ht="14.25" customHeight="1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68"/>
      <c r="V91" s="68"/>
      <c r="W91" s="68"/>
      <c r="X91" s="72"/>
      <c r="Y91" s="72"/>
      <c r="Z91" s="72"/>
    </row>
    <row r="92" ht="14.25" customHeight="1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68"/>
      <c r="V92" s="68"/>
      <c r="W92" s="68"/>
      <c r="X92" s="72"/>
      <c r="Y92" s="72"/>
      <c r="Z92" s="72"/>
    </row>
    <row r="93" ht="14.25" customHeight="1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68"/>
      <c r="V93" s="68"/>
      <c r="W93" s="68"/>
      <c r="X93" s="72"/>
      <c r="Y93" s="72"/>
      <c r="Z93" s="72"/>
    </row>
    <row r="94" ht="14.25" customHeight="1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68"/>
      <c r="V94" s="68"/>
      <c r="W94" s="68"/>
      <c r="X94" s="72"/>
      <c r="Y94" s="72"/>
      <c r="Z94" s="72"/>
    </row>
    <row r="95" ht="14.25" customHeight="1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68"/>
      <c r="V95" s="68"/>
      <c r="W95" s="68"/>
      <c r="X95" s="72"/>
      <c r="Y95" s="72"/>
      <c r="Z95" s="72"/>
    </row>
    <row r="96" ht="14.25" customHeight="1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68"/>
      <c r="V96" s="68"/>
      <c r="W96" s="68"/>
      <c r="X96" s="72"/>
      <c r="Y96" s="72"/>
      <c r="Z96" s="72"/>
    </row>
    <row r="97" ht="14.25" customHeight="1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68"/>
      <c r="V97" s="68"/>
      <c r="W97" s="68"/>
      <c r="X97" s="72"/>
      <c r="Y97" s="72"/>
      <c r="Z97" s="72"/>
    </row>
    <row r="98" ht="14.25" customHeight="1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68"/>
      <c r="V98" s="68"/>
      <c r="W98" s="68"/>
      <c r="X98" s="72"/>
      <c r="Y98" s="72"/>
      <c r="Z98" s="72"/>
    </row>
    <row r="99" ht="14.25" customHeight="1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68"/>
      <c r="V99" s="68"/>
      <c r="W99" s="68"/>
      <c r="X99" s="72"/>
      <c r="Y99" s="72"/>
      <c r="Z99" s="72"/>
    </row>
    <row r="100" ht="14.25" customHeight="1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68"/>
      <c r="V100" s="68"/>
      <c r="W100" s="68"/>
      <c r="X100" s="72"/>
      <c r="Y100" s="72"/>
      <c r="Z100" s="72"/>
    </row>
    <row r="101" ht="14.25" customHeight="1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68"/>
      <c r="V101" s="68"/>
      <c r="W101" s="68"/>
      <c r="X101" s="72"/>
      <c r="Y101" s="72"/>
      <c r="Z101" s="72"/>
    </row>
    <row r="102" ht="14.25" customHeight="1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68"/>
      <c r="V102" s="68"/>
      <c r="W102" s="68"/>
      <c r="X102" s="72"/>
      <c r="Y102" s="72"/>
      <c r="Z102" s="72"/>
    </row>
    <row r="103" ht="14.25" customHeight="1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68"/>
      <c r="V103" s="68"/>
      <c r="W103" s="68"/>
      <c r="X103" s="72"/>
      <c r="Y103" s="72"/>
      <c r="Z103" s="72"/>
    </row>
    <row r="104" ht="14.25" customHeight="1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68"/>
      <c r="V104" s="68"/>
      <c r="W104" s="68"/>
      <c r="X104" s="72"/>
      <c r="Y104" s="72"/>
      <c r="Z104" s="72"/>
    </row>
    <row r="105" ht="14.25" customHeigh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68"/>
      <c r="V105" s="68"/>
      <c r="W105" s="68"/>
      <c r="X105" s="72"/>
      <c r="Y105" s="72"/>
      <c r="Z105" s="72"/>
    </row>
    <row r="106" ht="14.25" customHeight="1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68"/>
      <c r="V106" s="68"/>
      <c r="W106" s="68"/>
      <c r="X106" s="72"/>
      <c r="Y106" s="72"/>
      <c r="Z106" s="72"/>
    </row>
    <row r="107" ht="14.25" customHeigh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68"/>
      <c r="V107" s="68"/>
      <c r="W107" s="68"/>
      <c r="X107" s="72"/>
      <c r="Y107" s="72"/>
      <c r="Z107" s="72"/>
    </row>
    <row r="108" ht="14.25" customHeight="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68"/>
      <c r="V108" s="68"/>
      <c r="W108" s="68"/>
      <c r="X108" s="72"/>
      <c r="Y108" s="72"/>
      <c r="Z108" s="72"/>
    </row>
    <row r="109" ht="14.25" customHeight="1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68"/>
      <c r="V109" s="68"/>
      <c r="W109" s="68"/>
      <c r="X109" s="72"/>
      <c r="Y109" s="72"/>
      <c r="Z109" s="72"/>
    </row>
    <row r="110" ht="14.25" customHeight="1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68"/>
      <c r="V110" s="68"/>
      <c r="W110" s="68"/>
      <c r="X110" s="72"/>
      <c r="Y110" s="72"/>
      <c r="Z110" s="72"/>
    </row>
    <row r="111" ht="14.25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68"/>
      <c r="V111" s="68"/>
      <c r="W111" s="68"/>
      <c r="X111" s="72"/>
      <c r="Y111" s="72"/>
      <c r="Z111" s="72"/>
    </row>
    <row r="112" ht="14.25" customHeight="1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68"/>
      <c r="V112" s="68"/>
      <c r="W112" s="68"/>
      <c r="X112" s="72"/>
      <c r="Y112" s="72"/>
      <c r="Z112" s="72"/>
    </row>
    <row r="113" ht="14.25" customHeigh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68"/>
      <c r="V113" s="68"/>
      <c r="W113" s="68"/>
      <c r="X113" s="72"/>
      <c r="Y113" s="72"/>
      <c r="Z113" s="72"/>
    </row>
    <row r="114" ht="14.25" customHeight="1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68"/>
      <c r="V114" s="68"/>
      <c r="W114" s="68"/>
      <c r="X114" s="72"/>
      <c r="Y114" s="72"/>
      <c r="Z114" s="72"/>
    </row>
    <row r="115" ht="14.25" customHeight="1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68"/>
      <c r="V115" s="68"/>
      <c r="W115" s="68"/>
      <c r="X115" s="72"/>
      <c r="Y115" s="72"/>
      <c r="Z115" s="72"/>
    </row>
    <row r="116" ht="14.25" customHeight="1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68"/>
      <c r="V116" s="68"/>
      <c r="W116" s="68"/>
      <c r="X116" s="72"/>
      <c r="Y116" s="72"/>
      <c r="Z116" s="72"/>
    </row>
    <row r="117" ht="14.25" customHeight="1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68"/>
      <c r="V117" s="68"/>
      <c r="W117" s="68"/>
      <c r="X117" s="72"/>
      <c r="Y117" s="72"/>
      <c r="Z117" s="72"/>
    </row>
    <row r="118" ht="14.25" customHeight="1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68"/>
      <c r="V118" s="68"/>
      <c r="W118" s="68"/>
      <c r="X118" s="72"/>
      <c r="Y118" s="72"/>
      <c r="Z118" s="72"/>
    </row>
    <row r="119" ht="14.25" customHeight="1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68"/>
      <c r="V119" s="68"/>
      <c r="W119" s="68"/>
      <c r="X119" s="72"/>
      <c r="Y119" s="72"/>
      <c r="Z119" s="72"/>
    </row>
    <row r="120" ht="14.25" customHeight="1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68"/>
      <c r="V120" s="68"/>
      <c r="W120" s="68"/>
      <c r="X120" s="72"/>
      <c r="Y120" s="72"/>
      <c r="Z120" s="72"/>
    </row>
    <row r="121" ht="14.25" customHeight="1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68"/>
      <c r="V121" s="68"/>
      <c r="W121" s="68"/>
      <c r="X121" s="72"/>
      <c r="Y121" s="72"/>
      <c r="Z121" s="72"/>
    </row>
    <row r="122" ht="14.25" customHeight="1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68"/>
      <c r="V122" s="68"/>
      <c r="W122" s="68"/>
      <c r="X122" s="72"/>
      <c r="Y122" s="72"/>
      <c r="Z122" s="72"/>
    </row>
    <row r="123" ht="14.25" customHeight="1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68"/>
      <c r="V123" s="68"/>
      <c r="W123" s="68"/>
      <c r="X123" s="72"/>
      <c r="Y123" s="72"/>
      <c r="Z123" s="72"/>
    </row>
    <row r="124" ht="14.25" customHeight="1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68"/>
      <c r="V124" s="68"/>
      <c r="W124" s="68"/>
      <c r="X124" s="72"/>
      <c r="Y124" s="72"/>
      <c r="Z124" s="72"/>
    </row>
    <row r="125" ht="14.25" customHeight="1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68"/>
      <c r="V125" s="68"/>
      <c r="W125" s="68"/>
      <c r="X125" s="72"/>
      <c r="Y125" s="72"/>
      <c r="Z125" s="72"/>
    </row>
    <row r="126" ht="14.25" customHeight="1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68"/>
      <c r="V126" s="68"/>
      <c r="W126" s="68"/>
      <c r="X126" s="72"/>
      <c r="Y126" s="72"/>
      <c r="Z126" s="72"/>
    </row>
    <row r="127" ht="14.25" customHeight="1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68"/>
      <c r="V127" s="68"/>
      <c r="W127" s="68"/>
      <c r="X127" s="72"/>
      <c r="Y127" s="72"/>
      <c r="Z127" s="72"/>
    </row>
    <row r="128" ht="14.25" customHeight="1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68"/>
      <c r="V128" s="68"/>
      <c r="W128" s="68"/>
      <c r="X128" s="72"/>
      <c r="Y128" s="72"/>
      <c r="Z128" s="72"/>
    </row>
    <row r="129" ht="14.2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68"/>
      <c r="V129" s="68"/>
      <c r="W129" s="68"/>
      <c r="X129" s="72"/>
      <c r="Y129" s="72"/>
      <c r="Z129" s="72"/>
    </row>
    <row r="130" ht="14.25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68"/>
      <c r="V130" s="68"/>
      <c r="W130" s="68"/>
      <c r="X130" s="72"/>
      <c r="Y130" s="72"/>
      <c r="Z130" s="72"/>
    </row>
    <row r="131" ht="14.25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68"/>
      <c r="V131" s="68"/>
      <c r="W131" s="68"/>
      <c r="X131" s="72"/>
      <c r="Y131" s="72"/>
      <c r="Z131" s="72"/>
    </row>
    <row r="132" ht="14.25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68"/>
      <c r="V132" s="68"/>
      <c r="W132" s="68"/>
      <c r="X132" s="72"/>
      <c r="Y132" s="72"/>
      <c r="Z132" s="72"/>
    </row>
    <row r="133" ht="14.25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68"/>
      <c r="V133" s="68"/>
      <c r="W133" s="68"/>
      <c r="X133" s="72"/>
      <c r="Y133" s="72"/>
      <c r="Z133" s="72"/>
    </row>
    <row r="134" ht="14.25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68"/>
      <c r="V134" s="68"/>
      <c r="W134" s="68"/>
      <c r="X134" s="72"/>
      <c r="Y134" s="72"/>
      <c r="Z134" s="72"/>
    </row>
    <row r="135" ht="14.25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68"/>
      <c r="V135" s="68"/>
      <c r="W135" s="68"/>
      <c r="X135" s="72"/>
      <c r="Y135" s="72"/>
      <c r="Z135" s="72"/>
    </row>
    <row r="136" ht="14.25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68"/>
      <c r="V136" s="68"/>
      <c r="W136" s="68"/>
      <c r="X136" s="72"/>
      <c r="Y136" s="72"/>
      <c r="Z136" s="72"/>
    </row>
    <row r="137" ht="14.25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68"/>
      <c r="V137" s="68"/>
      <c r="W137" s="68"/>
      <c r="X137" s="72"/>
      <c r="Y137" s="72"/>
      <c r="Z137" s="72"/>
    </row>
    <row r="138" ht="14.25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68"/>
      <c r="V138" s="68"/>
      <c r="W138" s="68"/>
      <c r="X138" s="72"/>
      <c r="Y138" s="72"/>
      <c r="Z138" s="72"/>
    </row>
    <row r="139" ht="14.25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68"/>
      <c r="V139" s="68"/>
      <c r="W139" s="68"/>
      <c r="X139" s="72"/>
      <c r="Y139" s="72"/>
      <c r="Z139" s="72"/>
    </row>
    <row r="140" ht="14.25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68"/>
      <c r="V140" s="68"/>
      <c r="W140" s="68"/>
      <c r="X140" s="72"/>
      <c r="Y140" s="72"/>
      <c r="Z140" s="72"/>
    </row>
    <row r="141" ht="14.25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68"/>
      <c r="V141" s="68"/>
      <c r="W141" s="68"/>
      <c r="X141" s="72"/>
      <c r="Y141" s="72"/>
      <c r="Z141" s="72"/>
    </row>
    <row r="142" ht="14.25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68"/>
      <c r="V142" s="68"/>
      <c r="W142" s="68"/>
      <c r="X142" s="72"/>
      <c r="Y142" s="72"/>
      <c r="Z142" s="72"/>
    </row>
    <row r="143" ht="14.25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68"/>
      <c r="V143" s="68"/>
      <c r="W143" s="68"/>
      <c r="X143" s="72"/>
      <c r="Y143" s="72"/>
      <c r="Z143" s="72"/>
    </row>
    <row r="144" ht="14.25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68"/>
      <c r="V144" s="68"/>
      <c r="W144" s="68"/>
      <c r="X144" s="72"/>
      <c r="Y144" s="72"/>
      <c r="Z144" s="72"/>
    </row>
    <row r="145" ht="14.25" customHeight="1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68"/>
      <c r="V145" s="68"/>
      <c r="W145" s="68"/>
      <c r="X145" s="72"/>
      <c r="Y145" s="72"/>
      <c r="Z145" s="72"/>
    </row>
    <row r="146" ht="14.25" customHeight="1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68"/>
      <c r="V146" s="68"/>
      <c r="W146" s="68"/>
      <c r="X146" s="72"/>
      <c r="Y146" s="72"/>
      <c r="Z146" s="72"/>
    </row>
    <row r="147" ht="14.25" customHeight="1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68"/>
      <c r="V147" s="68"/>
      <c r="W147" s="68"/>
      <c r="X147" s="72"/>
      <c r="Y147" s="72"/>
      <c r="Z147" s="72"/>
    </row>
    <row r="148" ht="14.25" customHeight="1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68"/>
      <c r="V148" s="68"/>
      <c r="W148" s="68"/>
      <c r="X148" s="72"/>
      <c r="Y148" s="72"/>
      <c r="Z148" s="72"/>
    </row>
    <row r="149" ht="14.25" customHeight="1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68"/>
      <c r="V149" s="68"/>
      <c r="W149" s="68"/>
      <c r="X149" s="72"/>
      <c r="Y149" s="72"/>
      <c r="Z149" s="72"/>
    </row>
    <row r="150" ht="14.25" customHeight="1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68"/>
      <c r="V150" s="68"/>
      <c r="W150" s="68"/>
      <c r="X150" s="72"/>
      <c r="Y150" s="72"/>
      <c r="Z150" s="72"/>
    </row>
    <row r="151" ht="14.25" customHeight="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68"/>
      <c r="V151" s="68"/>
      <c r="W151" s="68"/>
      <c r="X151" s="72"/>
      <c r="Y151" s="72"/>
      <c r="Z151" s="72"/>
    </row>
    <row r="152" ht="14.25" customHeight="1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68"/>
      <c r="V152" s="68"/>
      <c r="W152" s="68"/>
      <c r="X152" s="72"/>
      <c r="Y152" s="72"/>
      <c r="Z152" s="72"/>
    </row>
    <row r="153" ht="14.25" customHeight="1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68"/>
      <c r="V153" s="68"/>
      <c r="W153" s="68"/>
      <c r="X153" s="72"/>
      <c r="Y153" s="72"/>
      <c r="Z153" s="72"/>
    </row>
    <row r="154" ht="14.25" customHeight="1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68"/>
      <c r="V154" s="68"/>
      <c r="W154" s="68"/>
      <c r="X154" s="72"/>
      <c r="Y154" s="72"/>
      <c r="Z154" s="72"/>
    </row>
    <row r="155" ht="14.25" customHeight="1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68"/>
      <c r="V155" s="68"/>
      <c r="W155" s="68"/>
      <c r="X155" s="72"/>
      <c r="Y155" s="72"/>
      <c r="Z155" s="72"/>
    </row>
    <row r="156" ht="14.25" customHeight="1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68"/>
      <c r="V156" s="68"/>
      <c r="W156" s="68"/>
      <c r="X156" s="72"/>
      <c r="Y156" s="72"/>
      <c r="Z156" s="72"/>
    </row>
    <row r="157" ht="14.25" customHeight="1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68"/>
      <c r="V157" s="68"/>
      <c r="W157" s="68"/>
      <c r="X157" s="72"/>
      <c r="Y157" s="72"/>
      <c r="Z157" s="72"/>
    </row>
    <row r="158" ht="14.25" customHeight="1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68"/>
      <c r="V158" s="68"/>
      <c r="W158" s="68"/>
      <c r="X158" s="72"/>
      <c r="Y158" s="72"/>
      <c r="Z158" s="72"/>
    </row>
    <row r="159" ht="14.25" customHeight="1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68"/>
      <c r="V159" s="68"/>
      <c r="W159" s="68"/>
      <c r="X159" s="72"/>
      <c r="Y159" s="72"/>
      <c r="Z159" s="72"/>
    </row>
    <row r="160" ht="14.25" customHeight="1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68"/>
      <c r="V160" s="68"/>
      <c r="W160" s="68"/>
      <c r="X160" s="72"/>
      <c r="Y160" s="72"/>
      <c r="Z160" s="72"/>
    </row>
    <row r="161" ht="14.25" customHeight="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68"/>
      <c r="V161" s="68"/>
      <c r="W161" s="68"/>
      <c r="X161" s="72"/>
      <c r="Y161" s="72"/>
      <c r="Z161" s="72"/>
    </row>
    <row r="162" ht="14.25" customHeight="1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68"/>
      <c r="V162" s="68"/>
      <c r="W162" s="68"/>
      <c r="X162" s="72"/>
      <c r="Y162" s="72"/>
      <c r="Z162" s="72"/>
    </row>
    <row r="163" ht="14.25" customHeight="1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68"/>
      <c r="V163" s="68"/>
      <c r="W163" s="68"/>
      <c r="X163" s="72"/>
      <c r="Y163" s="72"/>
      <c r="Z163" s="72"/>
    </row>
    <row r="164" ht="14.25" customHeight="1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68"/>
      <c r="V164" s="68"/>
      <c r="W164" s="68"/>
      <c r="X164" s="72"/>
      <c r="Y164" s="72"/>
      <c r="Z164" s="72"/>
    </row>
    <row r="165" ht="14.25" customHeight="1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68"/>
      <c r="V165" s="68"/>
      <c r="W165" s="68"/>
      <c r="X165" s="72"/>
      <c r="Y165" s="72"/>
      <c r="Z165" s="72"/>
    </row>
    <row r="166" ht="14.25" customHeight="1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68"/>
      <c r="V166" s="68"/>
      <c r="W166" s="68"/>
      <c r="X166" s="72"/>
      <c r="Y166" s="72"/>
      <c r="Z166" s="72"/>
    </row>
    <row r="167" ht="14.25" customHeight="1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68"/>
      <c r="V167" s="68"/>
      <c r="W167" s="68"/>
      <c r="X167" s="72"/>
      <c r="Y167" s="72"/>
      <c r="Z167" s="72"/>
    </row>
    <row r="168" ht="14.25" customHeight="1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68"/>
      <c r="V168" s="68"/>
      <c r="W168" s="68"/>
      <c r="X168" s="72"/>
      <c r="Y168" s="72"/>
      <c r="Z168" s="72"/>
    </row>
    <row r="169" ht="14.25" customHeight="1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68"/>
      <c r="V169" s="68"/>
      <c r="W169" s="68"/>
      <c r="X169" s="72"/>
      <c r="Y169" s="72"/>
      <c r="Z169" s="72"/>
    </row>
    <row r="170" ht="14.25" customHeight="1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68"/>
      <c r="V170" s="68"/>
      <c r="W170" s="68"/>
      <c r="X170" s="72"/>
      <c r="Y170" s="72"/>
      <c r="Z170" s="72"/>
    </row>
    <row r="171" ht="14.25" customHeight="1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68"/>
      <c r="V171" s="68"/>
      <c r="W171" s="68"/>
      <c r="X171" s="72"/>
      <c r="Y171" s="72"/>
      <c r="Z171" s="72"/>
    </row>
    <row r="172" ht="14.25" customHeight="1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68"/>
      <c r="V172" s="68"/>
      <c r="W172" s="68"/>
      <c r="X172" s="72"/>
      <c r="Y172" s="72"/>
      <c r="Z172" s="72"/>
    </row>
    <row r="173" ht="14.25" customHeight="1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68"/>
      <c r="V173" s="68"/>
      <c r="W173" s="68"/>
      <c r="X173" s="72"/>
      <c r="Y173" s="72"/>
      <c r="Z173" s="72"/>
    </row>
    <row r="174" ht="14.25" customHeight="1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68"/>
      <c r="V174" s="68"/>
      <c r="W174" s="68"/>
      <c r="X174" s="72"/>
      <c r="Y174" s="72"/>
      <c r="Z174" s="72"/>
    </row>
    <row r="175" ht="14.25" customHeight="1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68"/>
      <c r="V175" s="68"/>
      <c r="W175" s="68"/>
      <c r="X175" s="72"/>
      <c r="Y175" s="72"/>
      <c r="Z175" s="72"/>
    </row>
    <row r="176" ht="14.25" customHeight="1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68"/>
      <c r="V176" s="68"/>
      <c r="W176" s="68"/>
      <c r="X176" s="72"/>
      <c r="Y176" s="72"/>
      <c r="Z176" s="72"/>
    </row>
    <row r="177" ht="14.25" customHeight="1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68"/>
      <c r="V177" s="68"/>
      <c r="W177" s="68"/>
      <c r="X177" s="72"/>
      <c r="Y177" s="72"/>
      <c r="Z177" s="72"/>
    </row>
    <row r="178" ht="14.25" customHeight="1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68"/>
      <c r="V178" s="68"/>
      <c r="W178" s="68"/>
      <c r="X178" s="72"/>
      <c r="Y178" s="72"/>
      <c r="Z178" s="72"/>
    </row>
    <row r="179" ht="14.25" customHeight="1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68"/>
      <c r="V179" s="68"/>
      <c r="W179" s="68"/>
      <c r="X179" s="72"/>
      <c r="Y179" s="72"/>
      <c r="Z179" s="72"/>
    </row>
    <row r="180" ht="14.25" customHeight="1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68"/>
      <c r="V180" s="68"/>
      <c r="W180" s="68"/>
      <c r="X180" s="72"/>
      <c r="Y180" s="72"/>
      <c r="Z180" s="72"/>
    </row>
    <row r="181" ht="14.25" customHeight="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68"/>
      <c r="V181" s="68"/>
      <c r="W181" s="68"/>
      <c r="X181" s="72"/>
      <c r="Y181" s="72"/>
      <c r="Z181" s="72"/>
    </row>
    <row r="182" ht="14.25" customHeight="1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68"/>
      <c r="V182" s="68"/>
      <c r="W182" s="68"/>
      <c r="X182" s="72"/>
      <c r="Y182" s="72"/>
      <c r="Z182" s="72"/>
    </row>
    <row r="183" ht="14.25" customHeight="1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68"/>
      <c r="V183" s="68"/>
      <c r="W183" s="68"/>
      <c r="X183" s="72"/>
      <c r="Y183" s="72"/>
      <c r="Z183" s="72"/>
    </row>
    <row r="184" ht="14.25" customHeight="1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68"/>
      <c r="V184" s="68"/>
      <c r="W184" s="68"/>
      <c r="X184" s="72"/>
      <c r="Y184" s="72"/>
      <c r="Z184" s="72"/>
    </row>
    <row r="185" ht="14.25" customHeight="1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68"/>
      <c r="V185" s="68"/>
      <c r="W185" s="68"/>
      <c r="X185" s="72"/>
      <c r="Y185" s="72"/>
      <c r="Z185" s="72"/>
    </row>
    <row r="186" ht="14.25" customHeight="1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68"/>
      <c r="V186" s="68"/>
      <c r="W186" s="68"/>
      <c r="X186" s="72"/>
      <c r="Y186" s="72"/>
      <c r="Z186" s="72"/>
    </row>
    <row r="187" ht="14.25" customHeight="1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68"/>
      <c r="V187" s="68"/>
      <c r="W187" s="68"/>
      <c r="X187" s="72"/>
      <c r="Y187" s="72"/>
      <c r="Z187" s="72"/>
    </row>
    <row r="188" ht="14.25" customHeight="1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68"/>
      <c r="V188" s="68"/>
      <c r="W188" s="68"/>
      <c r="X188" s="72"/>
      <c r="Y188" s="72"/>
      <c r="Z188" s="72"/>
    </row>
    <row r="189" ht="14.25" customHeight="1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68"/>
      <c r="V189" s="68"/>
      <c r="W189" s="68"/>
      <c r="X189" s="72"/>
      <c r="Y189" s="72"/>
      <c r="Z189" s="72"/>
    </row>
    <row r="190" ht="14.25" customHeight="1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68"/>
      <c r="V190" s="68"/>
      <c r="W190" s="68"/>
      <c r="X190" s="72"/>
      <c r="Y190" s="72"/>
      <c r="Z190" s="72"/>
    </row>
    <row r="191" ht="14.25" customHeight="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68"/>
      <c r="V191" s="68"/>
      <c r="W191" s="68"/>
      <c r="X191" s="72"/>
      <c r="Y191" s="72"/>
      <c r="Z191" s="72"/>
    </row>
    <row r="192" ht="14.25" customHeight="1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68"/>
      <c r="V192" s="68"/>
      <c r="W192" s="68"/>
      <c r="X192" s="72"/>
      <c r="Y192" s="72"/>
      <c r="Z192" s="72"/>
    </row>
    <row r="193" ht="14.25" customHeight="1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68"/>
      <c r="V193" s="68"/>
      <c r="W193" s="68"/>
      <c r="X193" s="72"/>
      <c r="Y193" s="72"/>
      <c r="Z193" s="72"/>
    </row>
    <row r="194" ht="14.25" customHeight="1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68"/>
      <c r="V194" s="68"/>
      <c r="W194" s="68"/>
      <c r="X194" s="72"/>
      <c r="Y194" s="72"/>
      <c r="Z194" s="72"/>
    </row>
    <row r="195" ht="14.25" customHeight="1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68"/>
      <c r="V195" s="68"/>
      <c r="W195" s="68"/>
      <c r="X195" s="72"/>
      <c r="Y195" s="72"/>
      <c r="Z195" s="72"/>
    </row>
    <row r="196" ht="14.25" customHeight="1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68"/>
      <c r="V196" s="68"/>
      <c r="W196" s="68"/>
      <c r="X196" s="72"/>
      <c r="Y196" s="72"/>
      <c r="Z196" s="72"/>
    </row>
    <row r="197" ht="14.25" customHeight="1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68"/>
      <c r="V197" s="68"/>
      <c r="W197" s="68"/>
      <c r="X197" s="72"/>
      <c r="Y197" s="72"/>
      <c r="Z197" s="72"/>
    </row>
    <row r="198" ht="14.25" customHeight="1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68"/>
      <c r="V198" s="68"/>
      <c r="W198" s="68"/>
      <c r="X198" s="72"/>
      <c r="Y198" s="72"/>
      <c r="Z198" s="72"/>
    </row>
    <row r="199" ht="14.25" customHeight="1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68"/>
      <c r="V199" s="68"/>
      <c r="W199" s="68"/>
      <c r="X199" s="72"/>
      <c r="Y199" s="72"/>
      <c r="Z199" s="72"/>
    </row>
    <row r="200" ht="14.25" customHeight="1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68"/>
      <c r="V200" s="68"/>
      <c r="W200" s="68"/>
      <c r="X200" s="72"/>
      <c r="Y200" s="72"/>
      <c r="Z200" s="72"/>
    </row>
    <row r="201" ht="14.25" customHeight="1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68"/>
      <c r="V201" s="68"/>
      <c r="W201" s="68"/>
      <c r="X201" s="72"/>
      <c r="Y201" s="72"/>
      <c r="Z201" s="72"/>
    </row>
    <row r="202" ht="14.25" customHeight="1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68"/>
      <c r="V202" s="68"/>
      <c r="W202" s="68"/>
      <c r="X202" s="72"/>
      <c r="Y202" s="72"/>
      <c r="Z202" s="72"/>
    </row>
    <row r="203" ht="14.25" customHeight="1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68"/>
      <c r="V203" s="68"/>
      <c r="W203" s="68"/>
      <c r="X203" s="72"/>
      <c r="Y203" s="72"/>
      <c r="Z203" s="72"/>
    </row>
    <row r="204" ht="14.25" customHeight="1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68"/>
      <c r="V204" s="68"/>
      <c r="W204" s="68"/>
      <c r="X204" s="72"/>
      <c r="Y204" s="72"/>
      <c r="Z204" s="72"/>
    </row>
    <row r="205" ht="14.25" customHeight="1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68"/>
      <c r="V205" s="68"/>
      <c r="W205" s="68"/>
      <c r="X205" s="72"/>
      <c r="Y205" s="72"/>
      <c r="Z205" s="72"/>
    </row>
    <row r="206" ht="14.25" customHeight="1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68"/>
      <c r="V206" s="68"/>
      <c r="W206" s="68"/>
      <c r="X206" s="72"/>
      <c r="Y206" s="72"/>
      <c r="Z206" s="72"/>
    </row>
    <row r="207" ht="14.25" customHeight="1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68"/>
      <c r="V207" s="68"/>
      <c r="W207" s="68"/>
      <c r="X207" s="72"/>
      <c r="Y207" s="72"/>
      <c r="Z207" s="72"/>
    </row>
    <row r="208" ht="14.25" customHeight="1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68"/>
      <c r="V208" s="68"/>
      <c r="W208" s="68"/>
      <c r="X208" s="72"/>
      <c r="Y208" s="72"/>
      <c r="Z208" s="72"/>
    </row>
    <row r="209" ht="14.25" customHeight="1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68"/>
      <c r="V209" s="68"/>
      <c r="W209" s="68"/>
      <c r="X209" s="72"/>
      <c r="Y209" s="72"/>
      <c r="Z209" s="72"/>
    </row>
    <row r="210" ht="14.25" customHeight="1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68"/>
      <c r="V210" s="68"/>
      <c r="W210" s="68"/>
      <c r="X210" s="72"/>
      <c r="Y210" s="72"/>
      <c r="Z210" s="72"/>
    </row>
    <row r="211" ht="14.25" customHeight="1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68"/>
      <c r="V211" s="68"/>
      <c r="W211" s="68"/>
      <c r="X211" s="72"/>
      <c r="Y211" s="72"/>
      <c r="Z211" s="72"/>
    </row>
    <row r="212" ht="14.25" customHeight="1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68"/>
      <c r="V212" s="68"/>
      <c r="W212" s="68"/>
      <c r="X212" s="72"/>
      <c r="Y212" s="72"/>
      <c r="Z212" s="72"/>
    </row>
    <row r="213" ht="14.25" customHeight="1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68"/>
      <c r="V213" s="68"/>
      <c r="W213" s="68"/>
      <c r="X213" s="72"/>
      <c r="Y213" s="72"/>
      <c r="Z213" s="72"/>
    </row>
    <row r="214" ht="14.25" customHeight="1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68"/>
      <c r="V214" s="68"/>
      <c r="W214" s="68"/>
      <c r="X214" s="72"/>
      <c r="Y214" s="72"/>
      <c r="Z214" s="72"/>
    </row>
    <row r="215" ht="14.25" customHeight="1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68"/>
      <c r="V215" s="68"/>
      <c r="W215" s="68"/>
      <c r="X215" s="72"/>
      <c r="Y215" s="72"/>
      <c r="Z215" s="72"/>
    </row>
    <row r="216" ht="14.25" customHeight="1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68"/>
      <c r="V216" s="68"/>
      <c r="W216" s="68"/>
      <c r="X216" s="72"/>
      <c r="Y216" s="72"/>
      <c r="Z216" s="72"/>
    </row>
    <row r="217" ht="14.25" customHeight="1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68"/>
      <c r="V217" s="68"/>
      <c r="W217" s="68"/>
      <c r="X217" s="72"/>
      <c r="Y217" s="72"/>
      <c r="Z217" s="72"/>
    </row>
    <row r="218" ht="14.25" customHeight="1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68"/>
      <c r="V218" s="68"/>
      <c r="W218" s="68"/>
      <c r="X218" s="72"/>
      <c r="Y218" s="72"/>
      <c r="Z218" s="72"/>
    </row>
    <row r="219" ht="14.25" customHeight="1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68"/>
      <c r="V219" s="68"/>
      <c r="W219" s="68"/>
      <c r="X219" s="72"/>
      <c r="Y219" s="72"/>
      <c r="Z219" s="72"/>
    </row>
    <row r="220" ht="14.25" customHeight="1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68"/>
      <c r="V220" s="68"/>
      <c r="W220" s="68"/>
      <c r="X220" s="72"/>
      <c r="Y220" s="72"/>
      <c r="Z220" s="72"/>
    </row>
    <row r="221" ht="14.25" customHeight="1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68"/>
      <c r="V221" s="68"/>
      <c r="W221" s="68"/>
      <c r="X221" s="72"/>
      <c r="Y221" s="72"/>
      <c r="Z221" s="72"/>
    </row>
    <row r="222" ht="14.25" customHeight="1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68"/>
      <c r="V222" s="68"/>
      <c r="W222" s="68"/>
      <c r="X222" s="72"/>
      <c r="Y222" s="72"/>
      <c r="Z222" s="72"/>
    </row>
    <row r="223" ht="14.25" customHeight="1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68"/>
      <c r="V223" s="68"/>
      <c r="W223" s="68"/>
      <c r="X223" s="72"/>
      <c r="Y223" s="72"/>
      <c r="Z223" s="72"/>
    </row>
    <row r="224" ht="14.25" customHeight="1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68"/>
      <c r="V224" s="68"/>
      <c r="W224" s="68"/>
      <c r="X224" s="72"/>
      <c r="Y224" s="72"/>
      <c r="Z224" s="72"/>
    </row>
    <row r="225" ht="14.25" customHeight="1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68"/>
      <c r="V225" s="68"/>
      <c r="W225" s="68"/>
      <c r="X225" s="72"/>
      <c r="Y225" s="72"/>
      <c r="Z225" s="72"/>
    </row>
    <row r="226" ht="14.25" customHeight="1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68"/>
      <c r="V226" s="68"/>
      <c r="W226" s="68"/>
      <c r="X226" s="72"/>
      <c r="Y226" s="72"/>
      <c r="Z226" s="72"/>
    </row>
    <row r="227" ht="14.25" customHeight="1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68"/>
      <c r="V227" s="68"/>
      <c r="W227" s="68"/>
      <c r="X227" s="72"/>
      <c r="Y227" s="72"/>
      <c r="Z227" s="72"/>
    </row>
    <row r="228" ht="14.25" customHeight="1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68"/>
      <c r="V228" s="68"/>
      <c r="W228" s="68"/>
      <c r="X228" s="72"/>
      <c r="Y228" s="72"/>
      <c r="Z228" s="72"/>
    </row>
    <row r="229" ht="14.25" customHeight="1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68"/>
      <c r="V229" s="68"/>
      <c r="W229" s="68"/>
      <c r="X229" s="72"/>
      <c r="Y229" s="72"/>
      <c r="Z229" s="72"/>
    </row>
    <row r="230" ht="14.25" customHeight="1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68"/>
      <c r="V230" s="68"/>
      <c r="W230" s="68"/>
      <c r="X230" s="72"/>
      <c r="Y230" s="72"/>
      <c r="Z230" s="72"/>
    </row>
    <row r="231" ht="14.25" customHeight="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68"/>
      <c r="V231" s="68"/>
      <c r="W231" s="68"/>
      <c r="X231" s="72"/>
      <c r="Y231" s="72"/>
      <c r="Z231" s="72"/>
    </row>
    <row r="232" ht="14.25" customHeight="1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68"/>
      <c r="V232" s="68"/>
      <c r="W232" s="68"/>
      <c r="X232" s="72"/>
      <c r="Y232" s="72"/>
      <c r="Z232" s="72"/>
    </row>
    <row r="233" ht="14.25" customHeight="1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68"/>
      <c r="V233" s="68"/>
      <c r="W233" s="68"/>
      <c r="X233" s="72"/>
      <c r="Y233" s="72"/>
      <c r="Z233" s="72"/>
    </row>
    <row r="234" ht="14.25" customHeight="1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68"/>
      <c r="V234" s="68"/>
      <c r="W234" s="68"/>
      <c r="X234" s="72"/>
      <c r="Y234" s="72"/>
      <c r="Z234" s="72"/>
    </row>
    <row r="235" ht="14.25" customHeight="1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68"/>
      <c r="V235" s="68"/>
      <c r="W235" s="68"/>
      <c r="X235" s="72"/>
      <c r="Y235" s="72"/>
      <c r="Z235" s="72"/>
    </row>
    <row r="236" ht="14.25" customHeight="1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68"/>
      <c r="V236" s="68"/>
      <c r="W236" s="68"/>
      <c r="X236" s="72"/>
      <c r="Y236" s="72"/>
      <c r="Z236" s="72"/>
    </row>
    <row r="237" ht="14.25" customHeight="1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68"/>
      <c r="V237" s="68"/>
      <c r="W237" s="68"/>
      <c r="X237" s="72"/>
      <c r="Y237" s="72"/>
      <c r="Z237" s="72"/>
    </row>
    <row r="238" ht="14.25" customHeight="1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68"/>
      <c r="V238" s="68"/>
      <c r="W238" s="68"/>
      <c r="X238" s="72"/>
      <c r="Y238" s="72"/>
      <c r="Z238" s="72"/>
    </row>
    <row r="239" ht="14.25" customHeight="1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68"/>
      <c r="V239" s="68"/>
      <c r="W239" s="68"/>
      <c r="X239" s="72"/>
      <c r="Y239" s="72"/>
      <c r="Z239" s="72"/>
    </row>
    <row r="240" ht="14.25" customHeight="1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68"/>
      <c r="V240" s="68"/>
      <c r="W240" s="68"/>
      <c r="X240" s="72"/>
      <c r="Y240" s="72"/>
      <c r="Z240" s="72"/>
    </row>
    <row r="241" ht="14.25" customHeight="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68"/>
      <c r="V241" s="68"/>
      <c r="W241" s="68"/>
      <c r="X241" s="72"/>
      <c r="Y241" s="72"/>
      <c r="Z241" s="72"/>
    </row>
    <row r="242" ht="14.25" customHeight="1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68"/>
      <c r="V242" s="68"/>
      <c r="W242" s="68"/>
      <c r="X242" s="72"/>
      <c r="Y242" s="72"/>
      <c r="Z242" s="72"/>
    </row>
    <row r="243" ht="14.25" customHeight="1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68"/>
      <c r="V243" s="68"/>
      <c r="W243" s="68"/>
      <c r="X243" s="72"/>
      <c r="Y243" s="72"/>
      <c r="Z243" s="72"/>
    </row>
    <row r="244" ht="14.25" customHeight="1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68"/>
      <c r="V244" s="68"/>
      <c r="W244" s="68"/>
      <c r="X244" s="72"/>
      <c r="Y244" s="72"/>
      <c r="Z244" s="72"/>
    </row>
    <row r="245" ht="14.25" customHeight="1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68"/>
      <c r="V245" s="68"/>
      <c r="W245" s="68"/>
      <c r="X245" s="72"/>
      <c r="Y245" s="72"/>
      <c r="Z245" s="72"/>
    </row>
    <row r="246" ht="14.25" customHeight="1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68"/>
      <c r="V246" s="68"/>
      <c r="W246" s="68"/>
      <c r="X246" s="72"/>
      <c r="Y246" s="72"/>
      <c r="Z246" s="72"/>
    </row>
    <row r="247" ht="14.25" customHeight="1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68"/>
      <c r="V247" s="68"/>
      <c r="W247" s="68"/>
      <c r="X247" s="72"/>
      <c r="Y247" s="72"/>
      <c r="Z247" s="72"/>
    </row>
    <row r="248" ht="14.25" customHeight="1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68"/>
      <c r="V248" s="68"/>
      <c r="W248" s="68"/>
      <c r="X248" s="72"/>
      <c r="Y248" s="72"/>
      <c r="Z248" s="72"/>
    </row>
    <row r="249" ht="14.25" customHeight="1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68"/>
      <c r="V249" s="68"/>
      <c r="W249" s="68"/>
      <c r="X249" s="72"/>
      <c r="Y249" s="72"/>
      <c r="Z249" s="72"/>
    </row>
    <row r="250" ht="14.25" customHeight="1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68"/>
      <c r="V250" s="68"/>
      <c r="W250" s="68"/>
      <c r="X250" s="72"/>
      <c r="Y250" s="72"/>
      <c r="Z250" s="72"/>
    </row>
    <row r="251" ht="14.25" customHeight="1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68"/>
      <c r="V251" s="68"/>
      <c r="W251" s="68"/>
      <c r="X251" s="72"/>
      <c r="Y251" s="72"/>
      <c r="Z251" s="72"/>
    </row>
    <row r="252" ht="14.25" customHeight="1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68"/>
      <c r="V252" s="68"/>
      <c r="W252" s="68"/>
      <c r="X252" s="72"/>
      <c r="Y252" s="72"/>
      <c r="Z252" s="72"/>
    </row>
    <row r="253" ht="14.25" customHeight="1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68"/>
      <c r="V253" s="68"/>
      <c r="W253" s="68"/>
      <c r="X253" s="72"/>
      <c r="Y253" s="72"/>
      <c r="Z253" s="72"/>
    </row>
    <row r="254" ht="14.25" customHeight="1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68"/>
      <c r="V254" s="68"/>
      <c r="W254" s="68"/>
      <c r="X254" s="72"/>
      <c r="Y254" s="72"/>
      <c r="Z254" s="72"/>
    </row>
    <row r="255" ht="14.25" customHeight="1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68"/>
      <c r="V255" s="68"/>
      <c r="W255" s="68"/>
      <c r="X255" s="72"/>
      <c r="Y255" s="72"/>
      <c r="Z255" s="72"/>
    </row>
    <row r="256" ht="14.25" customHeight="1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68"/>
      <c r="V256" s="68"/>
      <c r="W256" s="68"/>
      <c r="X256" s="72"/>
      <c r="Y256" s="72"/>
      <c r="Z256" s="72"/>
    </row>
    <row r="257" ht="14.25" customHeight="1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68"/>
      <c r="V257" s="68"/>
      <c r="W257" s="68"/>
      <c r="X257" s="72"/>
      <c r="Y257" s="72"/>
      <c r="Z257" s="72"/>
    </row>
    <row r="258" ht="14.25" customHeight="1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68"/>
      <c r="V258" s="68"/>
      <c r="W258" s="68"/>
      <c r="X258" s="72"/>
      <c r="Y258" s="72"/>
      <c r="Z258" s="72"/>
    </row>
    <row r="259" ht="14.25" customHeight="1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68"/>
      <c r="V259" s="68"/>
      <c r="W259" s="68"/>
      <c r="X259" s="72"/>
      <c r="Y259" s="72"/>
      <c r="Z259" s="72"/>
    </row>
    <row r="260" ht="14.25" customHeight="1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68"/>
      <c r="V260" s="68"/>
      <c r="W260" s="68"/>
      <c r="X260" s="72"/>
      <c r="Y260" s="72"/>
      <c r="Z260" s="72"/>
    </row>
    <row r="261" ht="14.25" customHeight="1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68"/>
      <c r="V261" s="68"/>
      <c r="W261" s="68"/>
      <c r="X261" s="72"/>
      <c r="Y261" s="72"/>
      <c r="Z261" s="72"/>
    </row>
    <row r="262" ht="14.25" customHeight="1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68"/>
      <c r="V262" s="68"/>
      <c r="W262" s="68"/>
      <c r="X262" s="72"/>
      <c r="Y262" s="72"/>
      <c r="Z262" s="72"/>
    </row>
    <row r="263" ht="14.25" customHeight="1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68"/>
      <c r="V263" s="68"/>
      <c r="W263" s="68"/>
      <c r="X263" s="72"/>
      <c r="Y263" s="72"/>
      <c r="Z263" s="72"/>
    </row>
    <row r="264" ht="14.25" customHeight="1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68"/>
      <c r="V264" s="68"/>
      <c r="W264" s="68"/>
      <c r="X264" s="72"/>
      <c r="Y264" s="72"/>
      <c r="Z264" s="72"/>
    </row>
    <row r="265" ht="14.25" customHeight="1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68"/>
      <c r="V265" s="68"/>
      <c r="W265" s="68"/>
      <c r="X265" s="72"/>
      <c r="Y265" s="72"/>
      <c r="Z265" s="72"/>
    </row>
    <row r="266" ht="14.25" customHeight="1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68"/>
      <c r="V266" s="68"/>
      <c r="W266" s="68"/>
      <c r="X266" s="72"/>
      <c r="Y266" s="72"/>
      <c r="Z266" s="72"/>
    </row>
    <row r="267" ht="14.25" customHeight="1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68"/>
      <c r="V267" s="68"/>
      <c r="W267" s="68"/>
      <c r="X267" s="72"/>
      <c r="Y267" s="72"/>
      <c r="Z267" s="72"/>
    </row>
    <row r="268" ht="14.25" customHeight="1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68"/>
      <c r="V268" s="68"/>
      <c r="W268" s="68"/>
      <c r="X268" s="72"/>
      <c r="Y268" s="72"/>
      <c r="Z268" s="72"/>
    </row>
    <row r="269" ht="14.25" customHeight="1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68"/>
      <c r="V269" s="68"/>
      <c r="W269" s="68"/>
      <c r="X269" s="72"/>
      <c r="Y269" s="72"/>
      <c r="Z269" s="72"/>
    </row>
    <row r="270" ht="14.25" customHeight="1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68"/>
      <c r="V270" s="68"/>
      <c r="W270" s="68"/>
      <c r="X270" s="72"/>
      <c r="Y270" s="72"/>
      <c r="Z270" s="72"/>
    </row>
    <row r="271" ht="14.25" customHeight="1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68"/>
      <c r="V271" s="68"/>
      <c r="W271" s="68"/>
      <c r="X271" s="72"/>
      <c r="Y271" s="72"/>
      <c r="Z271" s="72"/>
    </row>
    <row r="272" ht="14.25" customHeight="1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68"/>
      <c r="V272" s="68"/>
      <c r="W272" s="68"/>
      <c r="X272" s="72"/>
      <c r="Y272" s="72"/>
      <c r="Z272" s="72"/>
    </row>
    <row r="273" ht="14.25" customHeight="1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68"/>
      <c r="V273" s="68"/>
      <c r="W273" s="68"/>
      <c r="X273" s="72"/>
      <c r="Y273" s="72"/>
      <c r="Z273" s="72"/>
    </row>
    <row r="274" ht="14.25" customHeight="1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68"/>
      <c r="V274" s="68"/>
      <c r="W274" s="68"/>
      <c r="X274" s="72"/>
      <c r="Y274" s="72"/>
      <c r="Z274" s="72"/>
    </row>
    <row r="275" ht="14.25" customHeight="1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68"/>
      <c r="V275" s="68"/>
      <c r="W275" s="68"/>
      <c r="X275" s="72"/>
      <c r="Y275" s="72"/>
      <c r="Z275" s="72"/>
    </row>
    <row r="276" ht="14.25" customHeight="1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68"/>
      <c r="V276" s="68"/>
      <c r="W276" s="68"/>
      <c r="X276" s="72"/>
      <c r="Y276" s="72"/>
      <c r="Z276" s="72"/>
    </row>
    <row r="277" ht="14.25" customHeight="1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68"/>
      <c r="V277" s="68"/>
      <c r="W277" s="68"/>
      <c r="X277" s="72"/>
      <c r="Y277" s="72"/>
      <c r="Z277" s="72"/>
    </row>
    <row r="278" ht="14.25" customHeight="1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68"/>
      <c r="V278" s="68"/>
      <c r="W278" s="68"/>
      <c r="X278" s="72"/>
      <c r="Y278" s="72"/>
      <c r="Z278" s="72"/>
    </row>
    <row r="279" ht="14.25" customHeight="1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68"/>
      <c r="V279" s="68"/>
      <c r="W279" s="68"/>
      <c r="X279" s="72"/>
      <c r="Y279" s="72"/>
      <c r="Z279" s="72"/>
    </row>
    <row r="280" ht="14.25" customHeight="1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68"/>
      <c r="V280" s="68"/>
      <c r="W280" s="68"/>
      <c r="X280" s="72"/>
      <c r="Y280" s="72"/>
      <c r="Z280" s="72"/>
    </row>
    <row r="281" ht="14.25" customHeight="1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68"/>
      <c r="V281" s="68"/>
      <c r="W281" s="68"/>
      <c r="X281" s="72"/>
      <c r="Y281" s="72"/>
      <c r="Z281" s="72"/>
    </row>
    <row r="282" ht="14.25" customHeight="1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68"/>
      <c r="V282" s="68"/>
      <c r="W282" s="68"/>
      <c r="X282" s="72"/>
      <c r="Y282" s="72"/>
      <c r="Z282" s="72"/>
    </row>
    <row r="283" ht="14.25" customHeight="1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68"/>
      <c r="V283" s="68"/>
      <c r="W283" s="68"/>
      <c r="X283" s="72"/>
      <c r="Y283" s="72"/>
      <c r="Z283" s="72"/>
    </row>
    <row r="284" ht="14.25" customHeight="1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68"/>
      <c r="V284" s="68"/>
      <c r="W284" s="68"/>
      <c r="X284" s="72"/>
      <c r="Y284" s="72"/>
      <c r="Z284" s="72"/>
    </row>
    <row r="285" ht="14.25" customHeight="1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68"/>
      <c r="V285" s="68"/>
      <c r="W285" s="68"/>
      <c r="X285" s="72"/>
      <c r="Y285" s="72"/>
      <c r="Z285" s="72"/>
    </row>
    <row r="286" ht="14.25" customHeight="1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68"/>
      <c r="V286" s="68"/>
      <c r="W286" s="68"/>
      <c r="X286" s="72"/>
      <c r="Y286" s="72"/>
      <c r="Z286" s="72"/>
    </row>
    <row r="287" ht="14.25" customHeight="1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68"/>
      <c r="V287" s="68"/>
      <c r="W287" s="68"/>
      <c r="X287" s="72"/>
      <c r="Y287" s="72"/>
      <c r="Z287" s="72"/>
    </row>
    <row r="288" ht="14.25" customHeight="1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68"/>
      <c r="V288" s="68"/>
      <c r="W288" s="68"/>
      <c r="X288" s="72"/>
      <c r="Y288" s="72"/>
      <c r="Z288" s="72"/>
    </row>
    <row r="289" ht="14.25" customHeight="1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68"/>
      <c r="V289" s="68"/>
      <c r="W289" s="68"/>
      <c r="X289" s="72"/>
      <c r="Y289" s="72"/>
      <c r="Z289" s="72"/>
    </row>
    <row r="290" ht="14.25" customHeight="1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68"/>
      <c r="V290" s="68"/>
      <c r="W290" s="68"/>
      <c r="X290" s="72"/>
      <c r="Y290" s="72"/>
      <c r="Z290" s="72"/>
    </row>
  </sheetData>
  <mergeCells count="11">
    <mergeCell ref="C5:E5"/>
    <mergeCell ref="F5:H5"/>
    <mergeCell ref="I5:K5"/>
    <mergeCell ref="L5:N5"/>
    <mergeCell ref="O5:Q5"/>
    <mergeCell ref="R5:T5"/>
    <mergeCell ref="U5:W5"/>
    <mergeCell ref="X5:Z5"/>
    <mergeCell ref="A1:Z3"/>
    <mergeCell ref="A4:Z4"/>
    <mergeCell ref="A5:B5"/>
  </mergeCells>
  <printOptions/>
  <pageMargins bottom="0.75" footer="0.0" header="0.0" left="0.7" right="0.7" top="0.75"/>
  <pageSetup paperSize="9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46.0"/>
    <col customWidth="1" min="3" max="4" width="5.71"/>
    <col customWidth="1" min="5" max="5" width="5.57"/>
    <col customWidth="1" min="6" max="7" width="5.71"/>
    <col customWidth="1" min="8" max="8" width="5.57"/>
    <col customWidth="1" min="9" max="10" width="5.71"/>
    <col customWidth="1" min="11" max="11" width="5.57"/>
    <col customWidth="1" min="12" max="13" width="5.71"/>
    <col customWidth="1" min="14" max="14" width="5.57"/>
    <col customWidth="1" min="15" max="16" width="5.71"/>
    <col customWidth="1" min="17" max="17" width="5.57"/>
    <col customWidth="1" min="18" max="19" width="5.71"/>
    <col customWidth="1" min="20" max="20" width="5.57"/>
    <col customWidth="1" min="21" max="22" width="5.71"/>
    <col customWidth="1" min="23" max="23" width="5.57"/>
    <col customWidth="1" min="24" max="26" width="12.14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ht="14.25" customHeight="1">
      <c r="A2" s="4"/>
      <c r="Z2" s="5"/>
    </row>
    <row r="3" ht="14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</row>
    <row r="4" ht="42.75" customHeight="1">
      <c r="A4" s="9" t="s">
        <v>106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</row>
    <row r="5" ht="14.25" customHeight="1">
      <c r="A5" s="12" t="s">
        <v>2</v>
      </c>
      <c r="B5" s="11"/>
      <c r="C5" s="13" t="s">
        <v>3</v>
      </c>
      <c r="D5" s="10"/>
      <c r="E5" s="11"/>
      <c r="F5" s="14" t="s">
        <v>4</v>
      </c>
      <c r="G5" s="10"/>
      <c r="H5" s="11"/>
      <c r="I5" s="15" t="s">
        <v>5</v>
      </c>
      <c r="J5" s="10"/>
      <c r="K5" s="11"/>
      <c r="L5" s="16" t="s">
        <v>6</v>
      </c>
      <c r="M5" s="10"/>
      <c r="N5" s="11"/>
      <c r="O5" s="17" t="s">
        <v>7</v>
      </c>
      <c r="P5" s="10"/>
      <c r="Q5" s="11"/>
      <c r="R5" s="12" t="s">
        <v>8</v>
      </c>
      <c r="S5" s="10"/>
      <c r="T5" s="11"/>
      <c r="U5" s="18" t="s">
        <v>9</v>
      </c>
      <c r="V5" s="10"/>
      <c r="W5" s="11"/>
      <c r="X5" s="19" t="s">
        <v>10</v>
      </c>
      <c r="Y5" s="10"/>
      <c r="Z5" s="11"/>
    </row>
    <row r="6" ht="14.25" customHeight="1">
      <c r="A6" s="21" t="s">
        <v>11</v>
      </c>
      <c r="B6" s="21" t="s">
        <v>12</v>
      </c>
      <c r="C6" s="22" t="s">
        <v>13</v>
      </c>
      <c r="D6" s="22" t="s">
        <v>14</v>
      </c>
      <c r="E6" s="22" t="s">
        <v>15</v>
      </c>
      <c r="F6" s="22" t="s">
        <v>13</v>
      </c>
      <c r="G6" s="22" t="s">
        <v>14</v>
      </c>
      <c r="H6" s="22" t="s">
        <v>15</v>
      </c>
      <c r="I6" s="22" t="s">
        <v>13</v>
      </c>
      <c r="J6" s="22" t="s">
        <v>14</v>
      </c>
      <c r="K6" s="22" t="s">
        <v>15</v>
      </c>
      <c r="L6" s="22" t="s">
        <v>13</v>
      </c>
      <c r="M6" s="22" t="s">
        <v>14</v>
      </c>
      <c r="N6" s="22" t="s">
        <v>15</v>
      </c>
      <c r="O6" s="22" t="s">
        <v>13</v>
      </c>
      <c r="P6" s="22" t="s">
        <v>14</v>
      </c>
      <c r="Q6" s="22" t="s">
        <v>15</v>
      </c>
      <c r="R6" s="22" t="s">
        <v>13</v>
      </c>
      <c r="S6" s="22" t="s">
        <v>14</v>
      </c>
      <c r="T6" s="22" t="s">
        <v>15</v>
      </c>
      <c r="U6" s="22" t="s">
        <v>13</v>
      </c>
      <c r="V6" s="22" t="s">
        <v>14</v>
      </c>
      <c r="W6" s="22" t="s">
        <v>15</v>
      </c>
      <c r="X6" s="22" t="s">
        <v>13</v>
      </c>
      <c r="Y6" s="22" t="s">
        <v>14</v>
      </c>
      <c r="Z6" s="22" t="s">
        <v>15</v>
      </c>
    </row>
    <row r="7" ht="14.25" customHeight="1">
      <c r="A7" s="23"/>
      <c r="B7" s="23" t="s">
        <v>16</v>
      </c>
      <c r="C7" s="24">
        <v>8.0</v>
      </c>
      <c r="D7" s="24">
        <v>3.0</v>
      </c>
      <c r="E7" s="24">
        <v>5.0</v>
      </c>
      <c r="F7" s="24">
        <v>9.0</v>
      </c>
      <c r="G7" s="24">
        <v>7.0</v>
      </c>
      <c r="H7" s="24">
        <v>6.0</v>
      </c>
      <c r="I7" s="24">
        <v>11.0</v>
      </c>
      <c r="J7" s="24">
        <v>1.0</v>
      </c>
      <c r="K7" s="24">
        <v>7.0</v>
      </c>
      <c r="L7" s="24">
        <v>5.0</v>
      </c>
      <c r="M7" s="24">
        <v>6.0</v>
      </c>
      <c r="N7" s="24">
        <v>4.0</v>
      </c>
      <c r="O7" s="24">
        <v>8.0</v>
      </c>
      <c r="P7" s="24">
        <v>5.0</v>
      </c>
      <c r="Q7" s="24">
        <v>4.0</v>
      </c>
      <c r="R7" s="24">
        <v>5.0</v>
      </c>
      <c r="S7" s="24">
        <v>0.0</v>
      </c>
      <c r="T7" s="79">
        <v>10.0</v>
      </c>
      <c r="U7" s="25"/>
      <c r="V7" s="25"/>
      <c r="W7" s="25"/>
      <c r="X7" s="24"/>
      <c r="Y7" s="24"/>
      <c r="Z7" s="24"/>
    </row>
    <row r="8" ht="14.25" customHeight="1">
      <c r="A8" s="27">
        <v>1.0</v>
      </c>
      <c r="B8" s="28" t="s">
        <v>17</v>
      </c>
      <c r="C8" s="29">
        <v>7.0</v>
      </c>
      <c r="D8" s="29">
        <v>1.0</v>
      </c>
      <c r="E8" s="29">
        <v>5.0</v>
      </c>
      <c r="F8" s="30">
        <v>8.0</v>
      </c>
      <c r="G8" s="31">
        <v>6.0</v>
      </c>
      <c r="H8" s="31">
        <v>6.0</v>
      </c>
      <c r="I8" s="32">
        <v>10.0</v>
      </c>
      <c r="J8" s="32">
        <v>1.0</v>
      </c>
      <c r="K8" s="32">
        <v>6.0</v>
      </c>
      <c r="L8" s="33">
        <v>5.0</v>
      </c>
      <c r="M8" s="80">
        <v>6.0</v>
      </c>
      <c r="N8" s="33">
        <v>3.0</v>
      </c>
      <c r="O8" s="29">
        <v>7.0</v>
      </c>
      <c r="P8" s="29">
        <v>5.0</v>
      </c>
      <c r="Q8" s="33">
        <v>3.0</v>
      </c>
      <c r="R8" s="81">
        <v>5.0</v>
      </c>
      <c r="S8" s="82"/>
      <c r="T8" s="83">
        <v>9.0</v>
      </c>
      <c r="U8" s="84" t="str">
        <f t="shared" ref="U8:U47" si="1">(C8+F8+I8+L8+O8+R9)</f>
        <v>40</v>
      </c>
      <c r="V8" s="37" t="str">
        <f t="shared" ref="V8:V47" si="2">(D8+G8+J8+M38+P8+S8)</f>
        <v>19</v>
      </c>
      <c r="W8" s="37" t="str">
        <f t="shared" ref="W8:W17" si="3">(E8+H8+K8+N8+Q8+T38)</f>
        <v>31</v>
      </c>
      <c r="X8" s="75" t="str">
        <f t="shared" ref="X8:X47" si="4">(U8*100/25)</f>
        <v>160</v>
      </c>
      <c r="Y8" s="75" t="str">
        <f t="shared" ref="Y8:Y47" si="5">(V8*100/14)</f>
        <v>135.7142857</v>
      </c>
      <c r="Z8" s="75" t="str">
        <f t="shared" ref="Z8:Z47" si="6">(W8*100/4)</f>
        <v>775</v>
      </c>
    </row>
    <row r="9" ht="14.25" customHeight="1">
      <c r="A9" s="27">
        <v>2.0</v>
      </c>
      <c r="B9" s="28" t="s">
        <v>18</v>
      </c>
      <c r="C9" s="29">
        <v>7.0</v>
      </c>
      <c r="D9" s="29">
        <v>1.0</v>
      </c>
      <c r="E9" s="29">
        <v>4.0</v>
      </c>
      <c r="F9" s="31">
        <v>5.0</v>
      </c>
      <c r="G9" s="30">
        <v>4.0</v>
      </c>
      <c r="H9" s="31">
        <v>4.0</v>
      </c>
      <c r="I9" s="32">
        <v>10.0</v>
      </c>
      <c r="J9" s="32">
        <v>0.0</v>
      </c>
      <c r="K9" s="32">
        <v>5.0</v>
      </c>
      <c r="L9" s="33">
        <v>4.0</v>
      </c>
      <c r="M9" s="80">
        <v>4.0</v>
      </c>
      <c r="N9" s="33">
        <v>3.0</v>
      </c>
      <c r="O9" s="29">
        <v>7.0</v>
      </c>
      <c r="P9" s="29">
        <v>4.0</v>
      </c>
      <c r="Q9" s="33">
        <v>3.0</v>
      </c>
      <c r="R9" s="36">
        <v>3.0</v>
      </c>
      <c r="S9" s="82"/>
      <c r="T9" s="83">
        <v>7.0</v>
      </c>
      <c r="U9" s="84" t="str">
        <f t="shared" si="1"/>
        <v>37</v>
      </c>
      <c r="V9" s="37" t="str">
        <f t="shared" si="2"/>
        <v>15</v>
      </c>
      <c r="W9" s="37" t="str">
        <f t="shared" si="3"/>
        <v>27</v>
      </c>
      <c r="X9" s="75" t="str">
        <f t="shared" si="4"/>
        <v>148</v>
      </c>
      <c r="Y9" s="75" t="str">
        <f t="shared" si="5"/>
        <v>107.1428571</v>
      </c>
      <c r="Z9" s="75" t="str">
        <f t="shared" si="6"/>
        <v>675</v>
      </c>
    </row>
    <row r="10" ht="14.25" customHeight="1">
      <c r="A10" s="27">
        <v>3.0</v>
      </c>
      <c r="B10" s="28" t="s">
        <v>19</v>
      </c>
      <c r="C10" s="29">
        <v>7.0</v>
      </c>
      <c r="D10" s="29">
        <v>3.0</v>
      </c>
      <c r="E10" s="29">
        <v>4.0</v>
      </c>
      <c r="F10" s="30">
        <v>8.0</v>
      </c>
      <c r="G10" s="30">
        <v>5.0</v>
      </c>
      <c r="H10" s="30">
        <v>5.0</v>
      </c>
      <c r="I10" s="32">
        <v>10.0</v>
      </c>
      <c r="J10" s="32">
        <v>1.0</v>
      </c>
      <c r="K10" s="32">
        <v>6.0</v>
      </c>
      <c r="L10" s="33">
        <v>5.0</v>
      </c>
      <c r="M10" s="80">
        <v>6.0</v>
      </c>
      <c r="N10" s="33">
        <v>3.0</v>
      </c>
      <c r="O10" s="29">
        <v>7.0</v>
      </c>
      <c r="P10" s="29">
        <v>4.0</v>
      </c>
      <c r="Q10" s="33">
        <v>3.0</v>
      </c>
      <c r="R10" s="36">
        <v>4.0</v>
      </c>
      <c r="S10" s="82"/>
      <c r="T10" s="83">
        <v>8.0</v>
      </c>
      <c r="U10" s="84" t="str">
        <f t="shared" si="1"/>
        <v>40</v>
      </c>
      <c r="V10" s="37" t="str">
        <f t="shared" si="2"/>
        <v>19</v>
      </c>
      <c r="W10" s="37" t="str">
        <f t="shared" si="3"/>
        <v>27</v>
      </c>
      <c r="X10" s="75" t="str">
        <f t="shared" si="4"/>
        <v>160</v>
      </c>
      <c r="Y10" s="75" t="str">
        <f t="shared" si="5"/>
        <v>135.7142857</v>
      </c>
      <c r="Z10" s="75" t="str">
        <f t="shared" si="6"/>
        <v>675</v>
      </c>
    </row>
    <row r="11" ht="14.25" customHeight="1">
      <c r="A11" s="27">
        <v>4.0</v>
      </c>
      <c r="B11" s="28" t="s">
        <v>20</v>
      </c>
      <c r="C11" s="29">
        <v>6.0</v>
      </c>
      <c r="D11" s="29">
        <v>2.0</v>
      </c>
      <c r="E11" s="29">
        <v>2.0</v>
      </c>
      <c r="F11" s="31">
        <v>8.0</v>
      </c>
      <c r="G11" s="31">
        <v>5.0</v>
      </c>
      <c r="H11" s="31">
        <v>4.0</v>
      </c>
      <c r="I11" s="32">
        <v>8.0</v>
      </c>
      <c r="J11" s="32">
        <v>1.0</v>
      </c>
      <c r="K11" s="32">
        <v>5.0</v>
      </c>
      <c r="L11" s="33">
        <v>5.0</v>
      </c>
      <c r="M11" s="80">
        <v>6.0</v>
      </c>
      <c r="N11" s="33">
        <v>3.0</v>
      </c>
      <c r="O11" s="29">
        <v>6.0</v>
      </c>
      <c r="P11" s="29">
        <v>2.0</v>
      </c>
      <c r="Q11" s="33">
        <v>3.0</v>
      </c>
      <c r="R11" s="36">
        <v>3.0</v>
      </c>
      <c r="S11" s="82"/>
      <c r="T11" s="83">
        <v>7.0</v>
      </c>
      <c r="U11" s="84" t="str">
        <f t="shared" si="1"/>
        <v>35</v>
      </c>
      <c r="V11" s="37" t="str">
        <f t="shared" si="2"/>
        <v>14</v>
      </c>
      <c r="W11" s="37" t="str">
        <f t="shared" si="3"/>
        <v>24</v>
      </c>
      <c r="X11" s="75" t="str">
        <f t="shared" si="4"/>
        <v>140</v>
      </c>
      <c r="Y11" s="75" t="str">
        <f t="shared" si="5"/>
        <v>100</v>
      </c>
      <c r="Z11" s="75" t="str">
        <f t="shared" si="6"/>
        <v>600</v>
      </c>
    </row>
    <row r="12" ht="14.25" customHeight="1">
      <c r="A12" s="27">
        <v>5.0</v>
      </c>
      <c r="B12" s="28" t="s">
        <v>21</v>
      </c>
      <c r="C12" s="29">
        <v>7.0</v>
      </c>
      <c r="D12" s="29">
        <v>2.0</v>
      </c>
      <c r="E12" s="29">
        <v>3.0</v>
      </c>
      <c r="F12" s="31">
        <v>7.0</v>
      </c>
      <c r="G12" s="30">
        <v>5.0</v>
      </c>
      <c r="H12" s="31">
        <v>3.0</v>
      </c>
      <c r="I12" s="32">
        <v>9.0</v>
      </c>
      <c r="J12" s="32">
        <v>1.0</v>
      </c>
      <c r="K12" s="32">
        <v>6.0</v>
      </c>
      <c r="L12" s="33">
        <v>5.0</v>
      </c>
      <c r="M12" s="80">
        <v>6.0</v>
      </c>
      <c r="N12" s="33">
        <v>2.0</v>
      </c>
      <c r="O12" s="29">
        <v>7.0</v>
      </c>
      <c r="P12" s="29">
        <v>3.0</v>
      </c>
      <c r="Q12" s="33">
        <v>2.0</v>
      </c>
      <c r="R12" s="36">
        <v>2.0</v>
      </c>
      <c r="S12" s="82"/>
      <c r="T12" s="83">
        <v>5.0</v>
      </c>
      <c r="U12" s="84" t="str">
        <f t="shared" si="1"/>
        <v>35</v>
      </c>
      <c r="V12" s="37" t="str">
        <f t="shared" si="2"/>
        <v>17</v>
      </c>
      <c r="W12" s="37" t="str">
        <f t="shared" si="3"/>
        <v>24</v>
      </c>
      <c r="X12" s="75" t="str">
        <f t="shared" si="4"/>
        <v>140</v>
      </c>
      <c r="Y12" s="75" t="str">
        <f t="shared" si="5"/>
        <v>121.4285714</v>
      </c>
      <c r="Z12" s="75" t="str">
        <f t="shared" si="6"/>
        <v>600</v>
      </c>
    </row>
    <row r="13" ht="14.25" customHeight="1">
      <c r="A13" s="27">
        <v>6.0</v>
      </c>
      <c r="B13" s="28" t="s">
        <v>22</v>
      </c>
      <c r="C13" s="29">
        <v>4.0</v>
      </c>
      <c r="D13" s="29">
        <v>1.0</v>
      </c>
      <c r="E13" s="29">
        <v>2.0</v>
      </c>
      <c r="F13" s="30">
        <v>2.0</v>
      </c>
      <c r="G13" s="30">
        <v>4.0</v>
      </c>
      <c r="H13" s="30">
        <v>2.0</v>
      </c>
      <c r="I13" s="32">
        <v>5.0</v>
      </c>
      <c r="J13" s="32">
        <v>0.0</v>
      </c>
      <c r="K13" s="32">
        <v>2.0</v>
      </c>
      <c r="L13" s="33">
        <v>2.0</v>
      </c>
      <c r="M13" s="80">
        <v>2.0</v>
      </c>
      <c r="N13" s="33">
        <v>1.0</v>
      </c>
      <c r="O13" s="29">
        <v>4.0</v>
      </c>
      <c r="P13" s="29">
        <v>2.0</v>
      </c>
      <c r="Q13" s="33">
        <v>1.0</v>
      </c>
      <c r="R13" s="36">
        <v>0.0</v>
      </c>
      <c r="S13" s="82"/>
      <c r="T13" s="83">
        <v>3.0</v>
      </c>
      <c r="U13" s="84" t="str">
        <f t="shared" si="1"/>
        <v>20</v>
      </c>
      <c r="V13" s="37" t="str">
        <f t="shared" si="2"/>
        <v>11</v>
      </c>
      <c r="W13" s="37" t="str">
        <f t="shared" si="3"/>
        <v>16</v>
      </c>
      <c r="X13" s="75" t="str">
        <f t="shared" si="4"/>
        <v>80</v>
      </c>
      <c r="Y13" s="75" t="str">
        <f t="shared" si="5"/>
        <v>78.57142857</v>
      </c>
      <c r="Z13" s="75" t="str">
        <f t="shared" si="6"/>
        <v>400</v>
      </c>
    </row>
    <row r="14" ht="14.25" customHeight="1">
      <c r="A14" s="27">
        <v>7.0</v>
      </c>
      <c r="B14" s="28" t="s">
        <v>23</v>
      </c>
      <c r="C14" s="29">
        <v>5.0</v>
      </c>
      <c r="D14" s="29">
        <v>2.0</v>
      </c>
      <c r="E14" s="29">
        <v>4.0</v>
      </c>
      <c r="F14" s="31">
        <v>8.0</v>
      </c>
      <c r="G14" s="30">
        <v>4.0</v>
      </c>
      <c r="H14" s="31">
        <v>4.0</v>
      </c>
      <c r="I14" s="32">
        <v>8.0</v>
      </c>
      <c r="J14" s="32">
        <v>1.0</v>
      </c>
      <c r="K14" s="32">
        <v>6.0</v>
      </c>
      <c r="L14" s="33">
        <v>3.0</v>
      </c>
      <c r="M14" s="80">
        <v>6.0</v>
      </c>
      <c r="N14" s="33">
        <v>3.0</v>
      </c>
      <c r="O14" s="29">
        <v>5.0</v>
      </c>
      <c r="P14" s="29">
        <v>4.0</v>
      </c>
      <c r="Q14" s="33">
        <v>3.0</v>
      </c>
      <c r="R14" s="36">
        <v>3.0</v>
      </c>
      <c r="S14" s="82"/>
      <c r="T14" s="83">
        <v>5.0</v>
      </c>
      <c r="U14" s="84" t="str">
        <f t="shared" si="1"/>
        <v>32</v>
      </c>
      <c r="V14" s="37" t="str">
        <f t="shared" si="2"/>
        <v>17</v>
      </c>
      <c r="W14" s="37" t="str">
        <f t="shared" si="3"/>
        <v>28</v>
      </c>
      <c r="X14" s="75" t="str">
        <f t="shared" si="4"/>
        <v>128</v>
      </c>
      <c r="Y14" s="75" t="str">
        <f t="shared" si="5"/>
        <v>121.4285714</v>
      </c>
      <c r="Z14" s="75" t="str">
        <f t="shared" si="6"/>
        <v>700</v>
      </c>
    </row>
    <row r="15" ht="14.25" customHeight="1">
      <c r="A15" s="27">
        <v>8.0</v>
      </c>
      <c r="B15" s="28" t="s">
        <v>24</v>
      </c>
      <c r="C15" s="29">
        <v>7.0</v>
      </c>
      <c r="D15" s="29">
        <v>1.0</v>
      </c>
      <c r="E15" s="29">
        <v>3.0</v>
      </c>
      <c r="F15" s="30">
        <v>7.0</v>
      </c>
      <c r="G15" s="30">
        <v>5.0</v>
      </c>
      <c r="H15" s="30">
        <v>5.0</v>
      </c>
      <c r="I15" s="32">
        <v>10.0</v>
      </c>
      <c r="J15" s="32">
        <v>0.0</v>
      </c>
      <c r="K15" s="32">
        <v>6.0</v>
      </c>
      <c r="L15" s="33">
        <v>4.0</v>
      </c>
      <c r="M15" s="80">
        <v>6.0</v>
      </c>
      <c r="N15" s="33">
        <v>3.0</v>
      </c>
      <c r="O15" s="29">
        <v>7.0</v>
      </c>
      <c r="P15" s="29">
        <v>3.0</v>
      </c>
      <c r="Q15" s="33">
        <v>3.0</v>
      </c>
      <c r="R15" s="36">
        <v>3.0</v>
      </c>
      <c r="S15" s="82"/>
      <c r="T15" s="83">
        <v>8.0</v>
      </c>
      <c r="U15" s="84" t="str">
        <f t="shared" si="1"/>
        <v>39</v>
      </c>
      <c r="V15" s="37" t="str">
        <f t="shared" si="2"/>
        <v>15</v>
      </c>
      <c r="W15" s="37" t="str">
        <f t="shared" si="3"/>
        <v>27</v>
      </c>
      <c r="X15" s="75" t="str">
        <f t="shared" si="4"/>
        <v>156</v>
      </c>
      <c r="Y15" s="75" t="str">
        <f t="shared" si="5"/>
        <v>107.1428571</v>
      </c>
      <c r="Z15" s="75" t="str">
        <f t="shared" si="6"/>
        <v>675</v>
      </c>
    </row>
    <row r="16" ht="14.25" customHeight="1">
      <c r="A16" s="27">
        <v>9.0</v>
      </c>
      <c r="B16" s="28" t="s">
        <v>25</v>
      </c>
      <c r="C16" s="29">
        <v>7.0</v>
      </c>
      <c r="D16" s="29">
        <v>1.0</v>
      </c>
      <c r="E16" s="29">
        <v>3.0</v>
      </c>
      <c r="F16" s="30">
        <v>8.0</v>
      </c>
      <c r="G16" s="30">
        <v>5.0</v>
      </c>
      <c r="H16" s="30">
        <v>5.0</v>
      </c>
      <c r="I16" s="32">
        <v>9.0</v>
      </c>
      <c r="J16" s="32">
        <v>1.0</v>
      </c>
      <c r="K16" s="32">
        <v>5.0</v>
      </c>
      <c r="L16" s="33">
        <v>5.0</v>
      </c>
      <c r="M16" s="80">
        <v>6.0</v>
      </c>
      <c r="N16" s="33">
        <v>3.0</v>
      </c>
      <c r="O16" s="29">
        <v>7.0</v>
      </c>
      <c r="P16" s="29">
        <v>3.0</v>
      </c>
      <c r="Q16" s="33">
        <v>3.0</v>
      </c>
      <c r="R16" s="36">
        <v>4.0</v>
      </c>
      <c r="S16" s="82"/>
      <c r="T16" s="83">
        <v>8.0</v>
      </c>
      <c r="U16" s="84" t="str">
        <f t="shared" si="1"/>
        <v>40</v>
      </c>
      <c r="V16" s="37" t="str">
        <f t="shared" si="2"/>
        <v>16</v>
      </c>
      <c r="W16" s="37" t="str">
        <f t="shared" si="3"/>
        <v>27</v>
      </c>
      <c r="X16" s="75" t="str">
        <f t="shared" si="4"/>
        <v>160</v>
      </c>
      <c r="Y16" s="75" t="str">
        <f t="shared" si="5"/>
        <v>114.2857143</v>
      </c>
      <c r="Z16" s="75" t="str">
        <f t="shared" si="6"/>
        <v>675</v>
      </c>
    </row>
    <row r="17" ht="14.25" customHeight="1">
      <c r="A17" s="27">
        <v>10.0</v>
      </c>
      <c r="B17" s="28" t="s">
        <v>26</v>
      </c>
      <c r="C17" s="29">
        <v>8.0</v>
      </c>
      <c r="D17" s="29">
        <v>2.0</v>
      </c>
      <c r="E17" s="29">
        <v>4.0</v>
      </c>
      <c r="F17" s="30">
        <v>8.0</v>
      </c>
      <c r="G17" s="30">
        <v>6.0</v>
      </c>
      <c r="H17" s="30">
        <v>6.0</v>
      </c>
      <c r="I17" s="32">
        <v>11.0</v>
      </c>
      <c r="J17" s="32">
        <v>1.0</v>
      </c>
      <c r="K17" s="32">
        <v>6.0</v>
      </c>
      <c r="L17" s="33">
        <v>5.0</v>
      </c>
      <c r="M17" s="80">
        <v>6.0</v>
      </c>
      <c r="N17" s="33">
        <v>3.0</v>
      </c>
      <c r="O17" s="29">
        <v>8.0</v>
      </c>
      <c r="P17" s="29">
        <v>4.0</v>
      </c>
      <c r="Q17" s="33">
        <v>3.0</v>
      </c>
      <c r="R17" s="36">
        <v>4.0</v>
      </c>
      <c r="S17" s="82"/>
      <c r="T17" s="83">
        <v>9.0</v>
      </c>
      <c r="U17" s="84" t="str">
        <f t="shared" si="1"/>
        <v>44</v>
      </c>
      <c r="V17" s="37" t="str">
        <f t="shared" si="2"/>
        <v>17</v>
      </c>
      <c r="W17" s="37" t="str">
        <f t="shared" si="3"/>
        <v>31</v>
      </c>
      <c r="X17" s="75" t="str">
        <f t="shared" si="4"/>
        <v>176</v>
      </c>
      <c r="Y17" s="75" t="str">
        <f t="shared" si="5"/>
        <v>121.4285714</v>
      </c>
      <c r="Z17" s="75" t="str">
        <f t="shared" si="6"/>
        <v>775</v>
      </c>
    </row>
    <row r="18" ht="14.25" customHeight="1">
      <c r="A18" s="27">
        <v>11.0</v>
      </c>
      <c r="B18" s="28" t="s">
        <v>27</v>
      </c>
      <c r="C18" s="29">
        <v>7.0</v>
      </c>
      <c r="D18" s="29">
        <v>1.0</v>
      </c>
      <c r="E18" s="29">
        <v>4.0</v>
      </c>
      <c r="F18" s="30">
        <v>8.0</v>
      </c>
      <c r="G18" s="30">
        <v>6.0</v>
      </c>
      <c r="H18" s="30">
        <v>5.0</v>
      </c>
      <c r="I18" s="32">
        <v>11.0</v>
      </c>
      <c r="J18" s="32">
        <v>1.0</v>
      </c>
      <c r="K18" s="32">
        <v>7.0</v>
      </c>
      <c r="L18" s="33">
        <v>5.0</v>
      </c>
      <c r="M18" s="80">
        <v>6.0</v>
      </c>
      <c r="N18" s="33">
        <v>3.0</v>
      </c>
      <c r="O18" s="29">
        <v>7.0</v>
      </c>
      <c r="P18" s="29">
        <v>4.0</v>
      </c>
      <c r="Q18" s="33">
        <v>3.0</v>
      </c>
      <c r="R18" s="36">
        <v>4.0</v>
      </c>
      <c r="S18" s="82"/>
      <c r="T18" s="83">
        <v>9.0</v>
      </c>
      <c r="U18" s="84" t="str">
        <f t="shared" si="1"/>
        <v>41</v>
      </c>
      <c r="V18" s="37" t="str">
        <f t="shared" si="2"/>
        <v>18</v>
      </c>
      <c r="W18" s="37" t="str">
        <f t="shared" ref="W18:W67" si="7">(E18+H18+K18+N18+Q18+T49)</f>
        <v>27</v>
      </c>
      <c r="X18" s="75" t="str">
        <f t="shared" si="4"/>
        <v>164</v>
      </c>
      <c r="Y18" s="75" t="str">
        <f t="shared" si="5"/>
        <v>128.5714286</v>
      </c>
      <c r="Z18" s="75" t="str">
        <f t="shared" si="6"/>
        <v>675</v>
      </c>
    </row>
    <row r="19" ht="14.25" customHeight="1">
      <c r="A19" s="27">
        <v>12.0</v>
      </c>
      <c r="B19" s="28" t="s">
        <v>28</v>
      </c>
      <c r="C19" s="29">
        <v>7.0</v>
      </c>
      <c r="D19" s="29">
        <v>0.0</v>
      </c>
      <c r="E19" s="29">
        <v>2.0</v>
      </c>
      <c r="F19" s="30">
        <v>5.0</v>
      </c>
      <c r="G19" s="30">
        <v>4.0</v>
      </c>
      <c r="H19" s="30">
        <v>4.0</v>
      </c>
      <c r="I19" s="32">
        <v>6.0</v>
      </c>
      <c r="J19" s="32">
        <v>1.0</v>
      </c>
      <c r="K19" s="32">
        <v>3.0</v>
      </c>
      <c r="L19" s="33">
        <v>5.0</v>
      </c>
      <c r="M19" s="80">
        <v>2.0</v>
      </c>
      <c r="N19" s="33">
        <v>2.0</v>
      </c>
      <c r="O19" s="29">
        <v>7.0</v>
      </c>
      <c r="P19" s="29">
        <v>2.0</v>
      </c>
      <c r="Q19" s="33">
        <v>2.0</v>
      </c>
      <c r="R19" s="36">
        <v>3.0</v>
      </c>
      <c r="S19" s="82"/>
      <c r="T19" s="83">
        <v>6.0</v>
      </c>
      <c r="U19" s="84" t="str">
        <f t="shared" si="1"/>
        <v>34</v>
      </c>
      <c r="V19" s="37" t="str">
        <f t="shared" si="2"/>
        <v>9</v>
      </c>
      <c r="W19" s="37" t="str">
        <f t="shared" si="7"/>
        <v>23</v>
      </c>
      <c r="X19" s="75" t="str">
        <f t="shared" si="4"/>
        <v>136</v>
      </c>
      <c r="Y19" s="75" t="str">
        <f t="shared" si="5"/>
        <v>64.28571429</v>
      </c>
      <c r="Z19" s="75" t="str">
        <f t="shared" si="6"/>
        <v>575</v>
      </c>
    </row>
    <row r="20" ht="14.25" customHeight="1">
      <c r="A20" s="27">
        <v>13.0</v>
      </c>
      <c r="B20" s="28" t="s">
        <v>29</v>
      </c>
      <c r="C20" s="29">
        <v>5.0</v>
      </c>
      <c r="D20" s="29">
        <v>1.0</v>
      </c>
      <c r="E20" s="29">
        <v>3.0</v>
      </c>
      <c r="F20" s="30">
        <v>8.0</v>
      </c>
      <c r="G20" s="30">
        <v>5.0</v>
      </c>
      <c r="H20" s="30">
        <v>5.0</v>
      </c>
      <c r="I20" s="32">
        <v>10.0</v>
      </c>
      <c r="J20" s="32">
        <v>1.0</v>
      </c>
      <c r="K20" s="32">
        <v>6.0</v>
      </c>
      <c r="L20" s="33">
        <v>5.0</v>
      </c>
      <c r="M20" s="80">
        <v>6.0</v>
      </c>
      <c r="N20" s="33">
        <v>3.0</v>
      </c>
      <c r="O20" s="29">
        <v>5.0</v>
      </c>
      <c r="P20" s="29">
        <v>3.0</v>
      </c>
      <c r="Q20" s="33">
        <v>3.0</v>
      </c>
      <c r="R20" s="36">
        <v>4.0</v>
      </c>
      <c r="S20" s="82"/>
      <c r="T20" s="83">
        <v>8.0</v>
      </c>
      <c r="U20" s="84" t="str">
        <f t="shared" si="1"/>
        <v>37</v>
      </c>
      <c r="V20" s="37" t="str">
        <f t="shared" si="2"/>
        <v>16</v>
      </c>
      <c r="W20" s="37" t="str">
        <f t="shared" si="7"/>
        <v>29</v>
      </c>
      <c r="X20" s="75" t="str">
        <f t="shared" si="4"/>
        <v>148</v>
      </c>
      <c r="Y20" s="75" t="str">
        <f t="shared" si="5"/>
        <v>114.2857143</v>
      </c>
      <c r="Z20" s="75" t="str">
        <f t="shared" si="6"/>
        <v>725</v>
      </c>
    </row>
    <row r="21" ht="14.25" customHeight="1">
      <c r="A21" s="27">
        <v>14.0</v>
      </c>
      <c r="B21" s="28" t="s">
        <v>30</v>
      </c>
      <c r="C21" s="29">
        <v>7.0</v>
      </c>
      <c r="D21" s="29">
        <v>1.0</v>
      </c>
      <c r="E21" s="29">
        <v>4.0</v>
      </c>
      <c r="F21" s="31">
        <v>8.0</v>
      </c>
      <c r="G21" s="31">
        <v>6.0</v>
      </c>
      <c r="H21" s="31">
        <v>5.0</v>
      </c>
      <c r="I21" s="32">
        <v>10.0</v>
      </c>
      <c r="J21" s="32">
        <v>1.0</v>
      </c>
      <c r="K21" s="32">
        <v>6.0</v>
      </c>
      <c r="L21" s="33">
        <v>5.0</v>
      </c>
      <c r="M21" s="80">
        <v>6.0</v>
      </c>
      <c r="N21" s="33">
        <v>3.0</v>
      </c>
      <c r="O21" s="29">
        <v>7.0</v>
      </c>
      <c r="P21" s="29">
        <v>4.0</v>
      </c>
      <c r="Q21" s="33">
        <v>3.0</v>
      </c>
      <c r="R21" s="36">
        <v>4.0</v>
      </c>
      <c r="S21" s="82"/>
      <c r="T21" s="83">
        <v>9.0</v>
      </c>
      <c r="U21" s="84" t="str">
        <f t="shared" si="1"/>
        <v>38</v>
      </c>
      <c r="V21" s="37" t="str">
        <f t="shared" si="2"/>
        <v>18</v>
      </c>
      <c r="W21" s="37" t="str">
        <f t="shared" si="7"/>
        <v>30</v>
      </c>
      <c r="X21" s="75" t="str">
        <f t="shared" si="4"/>
        <v>152</v>
      </c>
      <c r="Y21" s="75" t="str">
        <f t="shared" si="5"/>
        <v>128.5714286</v>
      </c>
      <c r="Z21" s="75" t="str">
        <f t="shared" si="6"/>
        <v>750</v>
      </c>
    </row>
    <row r="22" ht="14.25" customHeight="1">
      <c r="A22" s="27">
        <v>15.0</v>
      </c>
      <c r="B22" s="28" t="s">
        <v>31</v>
      </c>
      <c r="C22" s="29">
        <v>7.0</v>
      </c>
      <c r="D22" s="29">
        <v>0.0</v>
      </c>
      <c r="E22" s="29">
        <v>2.0</v>
      </c>
      <c r="F22" s="31">
        <v>0.0</v>
      </c>
      <c r="G22" s="31">
        <v>1.0</v>
      </c>
      <c r="H22" s="31">
        <v>2.0</v>
      </c>
      <c r="I22" s="32">
        <v>4.0</v>
      </c>
      <c r="J22" s="32">
        <v>0.0</v>
      </c>
      <c r="K22" s="32">
        <v>1.0</v>
      </c>
      <c r="L22" s="33">
        <v>1.0</v>
      </c>
      <c r="M22" s="80">
        <v>2.0</v>
      </c>
      <c r="N22" s="33">
        <v>0.0</v>
      </c>
      <c r="O22" s="29">
        <v>7.0</v>
      </c>
      <c r="P22" s="29">
        <v>2.0</v>
      </c>
      <c r="Q22" s="33">
        <v>0.0</v>
      </c>
      <c r="R22" s="36">
        <v>1.0</v>
      </c>
      <c r="S22" s="82"/>
      <c r="T22" s="83">
        <v>2.0</v>
      </c>
      <c r="U22" s="84" t="str">
        <f t="shared" si="1"/>
        <v>21</v>
      </c>
      <c r="V22" s="37" t="str">
        <f t="shared" si="2"/>
        <v>7</v>
      </c>
      <c r="W22" s="37" t="str">
        <f t="shared" si="7"/>
        <v>12</v>
      </c>
      <c r="X22" s="75" t="str">
        <f t="shared" si="4"/>
        <v>84</v>
      </c>
      <c r="Y22" s="75" t="str">
        <f t="shared" si="5"/>
        <v>50</v>
      </c>
      <c r="Z22" s="75" t="str">
        <f t="shared" si="6"/>
        <v>300</v>
      </c>
    </row>
    <row r="23" ht="14.25" customHeight="1">
      <c r="A23" s="27">
        <v>16.0</v>
      </c>
      <c r="B23" s="28" t="s">
        <v>32</v>
      </c>
      <c r="C23" s="40">
        <v>4.0</v>
      </c>
      <c r="D23" s="40">
        <v>1.0</v>
      </c>
      <c r="E23" s="40">
        <v>3.0</v>
      </c>
      <c r="F23" s="31">
        <v>6.0</v>
      </c>
      <c r="G23" s="31">
        <v>4.0</v>
      </c>
      <c r="H23" s="31">
        <v>4.0</v>
      </c>
      <c r="I23" s="41">
        <v>9.0</v>
      </c>
      <c r="J23" s="41">
        <v>1.0</v>
      </c>
      <c r="K23" s="32">
        <v>6.0</v>
      </c>
      <c r="L23" s="42">
        <v>4.0</v>
      </c>
      <c r="M23" s="80">
        <v>4.0</v>
      </c>
      <c r="N23" s="42">
        <v>2.0</v>
      </c>
      <c r="O23" s="40">
        <v>4.0</v>
      </c>
      <c r="P23" s="40">
        <v>3.0</v>
      </c>
      <c r="Q23" s="42">
        <v>2.0</v>
      </c>
      <c r="R23" s="36">
        <v>2.0</v>
      </c>
      <c r="S23" s="82"/>
      <c r="T23" s="83">
        <v>6.0</v>
      </c>
      <c r="U23" s="84" t="str">
        <f t="shared" si="1"/>
        <v>32</v>
      </c>
      <c r="V23" s="37" t="str">
        <f t="shared" si="2"/>
        <v>15</v>
      </c>
      <c r="W23" s="37" t="str">
        <f t="shared" si="7"/>
        <v>23</v>
      </c>
      <c r="X23" s="75" t="str">
        <f t="shared" si="4"/>
        <v>128</v>
      </c>
      <c r="Y23" s="75" t="str">
        <f t="shared" si="5"/>
        <v>107.1428571</v>
      </c>
      <c r="Z23" s="75" t="str">
        <f t="shared" si="6"/>
        <v>575</v>
      </c>
    </row>
    <row r="24" ht="14.25" customHeight="1">
      <c r="A24" s="27">
        <v>17.0</v>
      </c>
      <c r="B24" s="28" t="s">
        <v>33</v>
      </c>
      <c r="C24" s="29">
        <v>7.0</v>
      </c>
      <c r="D24" s="29">
        <v>2.0</v>
      </c>
      <c r="E24" s="29">
        <v>4.0</v>
      </c>
      <c r="F24" s="30">
        <v>8.0</v>
      </c>
      <c r="G24" s="30">
        <v>6.0</v>
      </c>
      <c r="H24" s="30">
        <v>6.0</v>
      </c>
      <c r="I24" s="32">
        <v>10.0</v>
      </c>
      <c r="J24" s="32">
        <v>1.0</v>
      </c>
      <c r="K24" s="32">
        <v>7.0</v>
      </c>
      <c r="L24" s="33">
        <v>5.0</v>
      </c>
      <c r="M24" s="80">
        <v>6.0</v>
      </c>
      <c r="N24" s="33">
        <v>3.0</v>
      </c>
      <c r="O24" s="29">
        <v>7.0</v>
      </c>
      <c r="P24" s="29">
        <v>4.0</v>
      </c>
      <c r="Q24" s="33">
        <v>3.0</v>
      </c>
      <c r="R24" s="45">
        <v>5.0</v>
      </c>
      <c r="S24" s="82"/>
      <c r="T24" s="83">
        <v>9.0</v>
      </c>
      <c r="U24" s="84" t="str">
        <f t="shared" si="1"/>
        <v>42</v>
      </c>
      <c r="V24" s="37" t="str">
        <f t="shared" si="2"/>
        <v>17</v>
      </c>
      <c r="W24" s="37" t="str">
        <f t="shared" si="7"/>
        <v>31</v>
      </c>
      <c r="X24" s="75" t="str">
        <f t="shared" si="4"/>
        <v>168</v>
      </c>
      <c r="Y24" s="75" t="str">
        <f t="shared" si="5"/>
        <v>121.4285714</v>
      </c>
      <c r="Z24" s="75" t="str">
        <f t="shared" si="6"/>
        <v>775</v>
      </c>
    </row>
    <row r="25" ht="14.25" customHeight="1">
      <c r="A25" s="27">
        <v>18.0</v>
      </c>
      <c r="B25" s="28" t="s">
        <v>34</v>
      </c>
      <c r="C25" s="29">
        <v>8.0</v>
      </c>
      <c r="D25" s="29">
        <v>2.0</v>
      </c>
      <c r="E25" s="29">
        <v>4.0</v>
      </c>
      <c r="F25" s="30">
        <v>8.0</v>
      </c>
      <c r="G25" s="30">
        <v>6.0</v>
      </c>
      <c r="H25" s="30">
        <v>6.0</v>
      </c>
      <c r="I25" s="32">
        <v>11.0</v>
      </c>
      <c r="J25" s="32">
        <v>1.0</v>
      </c>
      <c r="K25" s="32">
        <v>7.0</v>
      </c>
      <c r="L25" s="33">
        <v>5.0</v>
      </c>
      <c r="M25" s="80">
        <v>6.0</v>
      </c>
      <c r="N25" s="33">
        <v>3.0</v>
      </c>
      <c r="O25" s="29">
        <v>8.0</v>
      </c>
      <c r="P25" s="29">
        <v>4.0</v>
      </c>
      <c r="Q25" s="33">
        <v>3.0</v>
      </c>
      <c r="R25" s="36">
        <v>5.0</v>
      </c>
      <c r="S25" s="82"/>
      <c r="T25" s="83">
        <v>9.0</v>
      </c>
      <c r="U25" s="84" t="str">
        <f t="shared" si="1"/>
        <v>43</v>
      </c>
      <c r="V25" s="37" t="str">
        <f t="shared" si="2"/>
        <v>19</v>
      </c>
      <c r="W25" s="37" t="str">
        <f t="shared" si="7"/>
        <v>31</v>
      </c>
      <c r="X25" s="75" t="str">
        <f t="shared" si="4"/>
        <v>172</v>
      </c>
      <c r="Y25" s="75" t="str">
        <f t="shared" si="5"/>
        <v>135.7142857</v>
      </c>
      <c r="Z25" s="75" t="str">
        <f t="shared" si="6"/>
        <v>775</v>
      </c>
    </row>
    <row r="26" ht="14.25" customHeight="1">
      <c r="A26" s="27">
        <v>19.0</v>
      </c>
      <c r="B26" s="28" t="s">
        <v>35</v>
      </c>
      <c r="C26" s="29">
        <v>8.0</v>
      </c>
      <c r="D26" s="40">
        <v>1.0</v>
      </c>
      <c r="E26" s="40">
        <v>1.0</v>
      </c>
      <c r="F26" s="30">
        <v>6.0</v>
      </c>
      <c r="G26" s="31">
        <v>4.0</v>
      </c>
      <c r="H26" s="31">
        <v>3.0</v>
      </c>
      <c r="I26" s="32">
        <v>9.0</v>
      </c>
      <c r="J26" s="32">
        <v>1.0</v>
      </c>
      <c r="K26" s="32">
        <v>4.0</v>
      </c>
      <c r="L26" s="33">
        <v>4.0</v>
      </c>
      <c r="M26" s="80">
        <v>6.0</v>
      </c>
      <c r="N26" s="33">
        <v>2.0</v>
      </c>
      <c r="O26" s="29">
        <v>8.0</v>
      </c>
      <c r="P26" s="40">
        <v>1.0</v>
      </c>
      <c r="Q26" s="33">
        <v>2.0</v>
      </c>
      <c r="R26" s="36">
        <v>3.0</v>
      </c>
      <c r="S26" s="82"/>
      <c r="T26" s="83">
        <v>5.0</v>
      </c>
      <c r="U26" s="84" t="str">
        <f t="shared" si="1"/>
        <v>38</v>
      </c>
      <c r="V26" s="37" t="str">
        <f t="shared" si="2"/>
        <v>13</v>
      </c>
      <c r="W26" s="37" t="str">
        <f t="shared" si="7"/>
        <v>20</v>
      </c>
      <c r="X26" s="75" t="str">
        <f t="shared" si="4"/>
        <v>152</v>
      </c>
      <c r="Y26" s="75" t="str">
        <f t="shared" si="5"/>
        <v>92.85714286</v>
      </c>
      <c r="Z26" s="75" t="str">
        <f t="shared" si="6"/>
        <v>500</v>
      </c>
    </row>
    <row r="27" ht="14.25" customHeight="1">
      <c r="A27" s="27">
        <v>20.0</v>
      </c>
      <c r="B27" s="28" t="s">
        <v>36</v>
      </c>
      <c r="C27" s="40">
        <v>6.0</v>
      </c>
      <c r="D27" s="40">
        <v>1.0</v>
      </c>
      <c r="E27" s="40">
        <v>3.0</v>
      </c>
      <c r="F27" s="31">
        <v>6.0</v>
      </c>
      <c r="G27" s="31">
        <v>5.0</v>
      </c>
      <c r="H27" s="31">
        <v>5.0</v>
      </c>
      <c r="I27" s="32">
        <v>9.0</v>
      </c>
      <c r="J27" s="32">
        <v>0.0</v>
      </c>
      <c r="K27" s="32">
        <v>6.0</v>
      </c>
      <c r="L27" s="33">
        <v>4.0</v>
      </c>
      <c r="M27" s="80">
        <v>6.0</v>
      </c>
      <c r="N27" s="33">
        <v>2.0</v>
      </c>
      <c r="O27" s="40">
        <v>6.0</v>
      </c>
      <c r="P27" s="40">
        <v>3.0</v>
      </c>
      <c r="Q27" s="33">
        <v>2.0</v>
      </c>
      <c r="R27" s="36">
        <v>3.0</v>
      </c>
      <c r="S27" s="82"/>
      <c r="T27" s="83">
        <v>7.0</v>
      </c>
      <c r="U27" s="84" t="str">
        <f t="shared" si="1"/>
        <v>35</v>
      </c>
      <c r="V27" s="37" t="str">
        <f t="shared" si="2"/>
        <v>15</v>
      </c>
      <c r="W27" s="37" t="str">
        <f t="shared" si="7"/>
        <v>25</v>
      </c>
      <c r="X27" s="75" t="str">
        <f t="shared" si="4"/>
        <v>140</v>
      </c>
      <c r="Y27" s="75" t="str">
        <f t="shared" si="5"/>
        <v>107.1428571</v>
      </c>
      <c r="Z27" s="75" t="str">
        <f t="shared" si="6"/>
        <v>625</v>
      </c>
    </row>
    <row r="28" ht="14.25" customHeight="1">
      <c r="A28" s="27">
        <v>21.0</v>
      </c>
      <c r="B28" s="28" t="s">
        <v>37</v>
      </c>
      <c r="C28" s="29">
        <v>7.0</v>
      </c>
      <c r="D28" s="29">
        <v>1.0</v>
      </c>
      <c r="E28" s="29">
        <v>3.0</v>
      </c>
      <c r="F28" s="30">
        <v>8.0</v>
      </c>
      <c r="G28" s="30">
        <v>5.0</v>
      </c>
      <c r="H28" s="30">
        <v>5.0</v>
      </c>
      <c r="I28" s="32">
        <v>10.0</v>
      </c>
      <c r="J28" s="32">
        <v>1.0</v>
      </c>
      <c r="K28" s="32">
        <v>6.0</v>
      </c>
      <c r="L28" s="33">
        <v>5.0</v>
      </c>
      <c r="M28" s="80">
        <v>4.0</v>
      </c>
      <c r="N28" s="33">
        <v>3.0</v>
      </c>
      <c r="O28" s="29">
        <v>7.0</v>
      </c>
      <c r="P28" s="29">
        <v>3.0</v>
      </c>
      <c r="Q28" s="33">
        <v>3.0</v>
      </c>
      <c r="R28" s="36">
        <v>4.0</v>
      </c>
      <c r="S28" s="82"/>
      <c r="T28" s="83">
        <v>8.0</v>
      </c>
      <c r="U28" s="84" t="str">
        <f t="shared" si="1"/>
        <v>42</v>
      </c>
      <c r="V28" s="37" t="str">
        <f t="shared" si="2"/>
        <v>14</v>
      </c>
      <c r="W28" s="37" t="str">
        <f t="shared" si="7"/>
        <v>28</v>
      </c>
      <c r="X28" s="75" t="str">
        <f t="shared" si="4"/>
        <v>168</v>
      </c>
      <c r="Y28" s="75" t="str">
        <f t="shared" si="5"/>
        <v>100</v>
      </c>
      <c r="Z28" s="75" t="str">
        <f t="shared" si="6"/>
        <v>700</v>
      </c>
    </row>
    <row r="29" ht="14.25" customHeight="1">
      <c r="A29" s="27">
        <v>22.0</v>
      </c>
      <c r="B29" s="28" t="s">
        <v>38</v>
      </c>
      <c r="C29" s="40">
        <v>7.0</v>
      </c>
      <c r="D29" s="40">
        <v>2.0</v>
      </c>
      <c r="E29" s="40">
        <v>4.0</v>
      </c>
      <c r="F29" s="31">
        <v>8.0</v>
      </c>
      <c r="G29" s="31">
        <v>6.0</v>
      </c>
      <c r="H29" s="30">
        <v>6.0</v>
      </c>
      <c r="I29" s="32">
        <v>11.0</v>
      </c>
      <c r="J29" s="32">
        <v>1.0</v>
      </c>
      <c r="K29" s="32">
        <v>6.0</v>
      </c>
      <c r="L29" s="33">
        <v>5.0</v>
      </c>
      <c r="M29" s="80">
        <v>6.0</v>
      </c>
      <c r="N29" s="33">
        <v>3.0</v>
      </c>
      <c r="O29" s="40">
        <v>7.0</v>
      </c>
      <c r="P29" s="40">
        <v>4.0</v>
      </c>
      <c r="Q29" s="33">
        <v>3.0</v>
      </c>
      <c r="R29" s="36">
        <v>5.0</v>
      </c>
      <c r="S29" s="82"/>
      <c r="T29" s="83">
        <v>9.0</v>
      </c>
      <c r="U29" s="84" t="str">
        <f t="shared" si="1"/>
        <v>41</v>
      </c>
      <c r="V29" s="37" t="str">
        <f t="shared" si="2"/>
        <v>19</v>
      </c>
      <c r="W29" s="37" t="str">
        <f t="shared" si="7"/>
        <v>31</v>
      </c>
      <c r="X29" s="75" t="str">
        <f t="shared" si="4"/>
        <v>164</v>
      </c>
      <c r="Y29" s="75" t="str">
        <f t="shared" si="5"/>
        <v>135.7142857</v>
      </c>
      <c r="Z29" s="75" t="str">
        <f t="shared" si="6"/>
        <v>775</v>
      </c>
    </row>
    <row r="30" ht="14.25" customHeight="1">
      <c r="A30" s="27">
        <v>23.0</v>
      </c>
      <c r="B30" s="28" t="s">
        <v>39</v>
      </c>
      <c r="C30" s="29">
        <v>8.0</v>
      </c>
      <c r="D30" s="40">
        <v>1.0</v>
      </c>
      <c r="E30" s="40">
        <v>3.0</v>
      </c>
      <c r="F30" s="30">
        <v>6.0</v>
      </c>
      <c r="G30" s="31">
        <v>5.0</v>
      </c>
      <c r="H30" s="30">
        <v>4.0</v>
      </c>
      <c r="I30" s="32">
        <v>10.0</v>
      </c>
      <c r="J30" s="32">
        <v>1.0</v>
      </c>
      <c r="K30" s="32">
        <v>5.0</v>
      </c>
      <c r="L30" s="33">
        <v>3.0</v>
      </c>
      <c r="M30" s="80">
        <v>4.0</v>
      </c>
      <c r="N30" s="33">
        <v>3.0</v>
      </c>
      <c r="O30" s="29">
        <v>8.0</v>
      </c>
      <c r="P30" s="40">
        <v>3.0</v>
      </c>
      <c r="Q30" s="33">
        <v>3.0</v>
      </c>
      <c r="R30" s="36">
        <v>3.0</v>
      </c>
      <c r="S30" s="82"/>
      <c r="T30" s="83">
        <v>8.0</v>
      </c>
      <c r="U30" s="84" t="str">
        <f t="shared" si="1"/>
        <v>38</v>
      </c>
      <c r="V30" s="37" t="str">
        <f t="shared" si="2"/>
        <v>16</v>
      </c>
      <c r="W30" s="37" t="str">
        <f t="shared" si="7"/>
        <v>23</v>
      </c>
      <c r="X30" s="75" t="str">
        <f t="shared" si="4"/>
        <v>152</v>
      </c>
      <c r="Y30" s="75" t="str">
        <f t="shared" si="5"/>
        <v>114.2857143</v>
      </c>
      <c r="Z30" s="75" t="str">
        <f t="shared" si="6"/>
        <v>575</v>
      </c>
    </row>
    <row r="31" ht="14.25" customHeight="1">
      <c r="A31" s="27">
        <v>24.0</v>
      </c>
      <c r="B31" s="28" t="s">
        <v>40</v>
      </c>
      <c r="C31" s="29">
        <v>7.0</v>
      </c>
      <c r="D31" s="29">
        <v>2.0</v>
      </c>
      <c r="E31" s="29">
        <v>2.0</v>
      </c>
      <c r="F31" s="30">
        <v>6.0</v>
      </c>
      <c r="G31" s="30">
        <v>4.0</v>
      </c>
      <c r="H31" s="30">
        <v>4.0</v>
      </c>
      <c r="I31" s="32">
        <v>9.0</v>
      </c>
      <c r="J31" s="32">
        <v>1.0</v>
      </c>
      <c r="K31" s="32">
        <v>4.0</v>
      </c>
      <c r="L31" s="33">
        <v>5.0</v>
      </c>
      <c r="M31" s="80">
        <v>6.0</v>
      </c>
      <c r="N31" s="33">
        <v>2.0</v>
      </c>
      <c r="O31" s="29">
        <v>7.0</v>
      </c>
      <c r="P31" s="29">
        <v>2.0</v>
      </c>
      <c r="Q31" s="33">
        <v>2.0</v>
      </c>
      <c r="R31" s="36">
        <v>3.0</v>
      </c>
      <c r="S31" s="82"/>
      <c r="T31" s="83">
        <v>5.0</v>
      </c>
      <c r="U31" s="84" t="str">
        <f t="shared" si="1"/>
        <v>39</v>
      </c>
      <c r="V31" s="37" t="str">
        <f t="shared" si="2"/>
        <v>13</v>
      </c>
      <c r="W31" s="37" t="str">
        <f t="shared" si="7"/>
        <v>22</v>
      </c>
      <c r="X31" s="75" t="str">
        <f t="shared" si="4"/>
        <v>156</v>
      </c>
      <c r="Y31" s="75" t="str">
        <f t="shared" si="5"/>
        <v>92.85714286</v>
      </c>
      <c r="Z31" s="75" t="str">
        <f t="shared" si="6"/>
        <v>550</v>
      </c>
    </row>
    <row r="32" ht="14.25" customHeight="1">
      <c r="A32" s="27">
        <v>25.0</v>
      </c>
      <c r="B32" s="28" t="s">
        <v>41</v>
      </c>
      <c r="C32" s="40">
        <v>6.0</v>
      </c>
      <c r="D32" s="40">
        <v>2.0</v>
      </c>
      <c r="E32" s="40">
        <v>4.0</v>
      </c>
      <c r="F32" s="31">
        <v>8.0</v>
      </c>
      <c r="G32" s="30">
        <v>6.0</v>
      </c>
      <c r="H32" s="31">
        <v>6.0</v>
      </c>
      <c r="I32" s="32">
        <v>10.0</v>
      </c>
      <c r="J32" s="32">
        <v>1.0</v>
      </c>
      <c r="K32" s="32">
        <v>6.0</v>
      </c>
      <c r="L32" s="33">
        <v>5.0</v>
      </c>
      <c r="M32" s="80">
        <v>6.0</v>
      </c>
      <c r="N32" s="33">
        <v>3.0</v>
      </c>
      <c r="O32" s="40">
        <v>6.0</v>
      </c>
      <c r="P32" s="40">
        <v>4.0</v>
      </c>
      <c r="Q32" s="33">
        <v>3.0</v>
      </c>
      <c r="R32" s="36">
        <v>5.0</v>
      </c>
      <c r="S32" s="82"/>
      <c r="T32" s="83">
        <v>9.0</v>
      </c>
      <c r="U32" s="84" t="str">
        <f t="shared" si="1"/>
        <v>40</v>
      </c>
      <c r="V32" s="37" t="str">
        <f t="shared" si="2"/>
        <v>19</v>
      </c>
      <c r="W32" s="37" t="str">
        <f t="shared" si="7"/>
        <v>30</v>
      </c>
      <c r="X32" s="75" t="str">
        <f t="shared" si="4"/>
        <v>160</v>
      </c>
      <c r="Y32" s="75" t="str">
        <f t="shared" si="5"/>
        <v>135.7142857</v>
      </c>
      <c r="Z32" s="75" t="str">
        <f t="shared" si="6"/>
        <v>750</v>
      </c>
    </row>
    <row r="33" ht="14.25" customHeight="1">
      <c r="A33" s="27">
        <v>26.0</v>
      </c>
      <c r="B33" s="28" t="s">
        <v>42</v>
      </c>
      <c r="C33" s="40">
        <v>8.0</v>
      </c>
      <c r="D33" s="40">
        <v>1.0</v>
      </c>
      <c r="E33" s="40">
        <v>3.0</v>
      </c>
      <c r="F33" s="31">
        <v>8.0</v>
      </c>
      <c r="G33" s="31">
        <v>5.0</v>
      </c>
      <c r="H33" s="31">
        <v>5.0</v>
      </c>
      <c r="I33" s="32">
        <v>9.0</v>
      </c>
      <c r="J33" s="32">
        <v>1.0</v>
      </c>
      <c r="K33" s="32">
        <v>5.0</v>
      </c>
      <c r="L33" s="33">
        <v>5.0</v>
      </c>
      <c r="M33" s="80">
        <v>6.0</v>
      </c>
      <c r="N33" s="33">
        <v>3.0</v>
      </c>
      <c r="O33" s="40">
        <v>8.0</v>
      </c>
      <c r="P33" s="40">
        <v>3.0</v>
      </c>
      <c r="Q33" s="33">
        <v>3.0</v>
      </c>
      <c r="R33" s="36">
        <v>5.0</v>
      </c>
      <c r="S33" s="82"/>
      <c r="T33" s="83">
        <v>9.0</v>
      </c>
      <c r="U33" s="84" t="str">
        <f t="shared" si="1"/>
        <v>42</v>
      </c>
      <c r="V33" s="37" t="str">
        <f t="shared" si="2"/>
        <v>16</v>
      </c>
      <c r="W33" s="37" t="str">
        <f t="shared" si="7"/>
        <v>27</v>
      </c>
      <c r="X33" s="75" t="str">
        <f t="shared" si="4"/>
        <v>168</v>
      </c>
      <c r="Y33" s="75" t="str">
        <f t="shared" si="5"/>
        <v>114.2857143</v>
      </c>
      <c r="Z33" s="75" t="str">
        <f t="shared" si="6"/>
        <v>675</v>
      </c>
    </row>
    <row r="34" ht="14.25" customHeight="1">
      <c r="A34" s="27">
        <v>27.0</v>
      </c>
      <c r="B34" s="28" t="s">
        <v>43</v>
      </c>
      <c r="C34" s="29">
        <v>7.0</v>
      </c>
      <c r="D34" s="40">
        <v>1.0</v>
      </c>
      <c r="E34" s="40">
        <v>3.0</v>
      </c>
      <c r="F34" s="30">
        <v>8.0</v>
      </c>
      <c r="G34" s="31">
        <v>5.0</v>
      </c>
      <c r="H34" s="30">
        <v>5.0</v>
      </c>
      <c r="I34" s="32">
        <v>10.0</v>
      </c>
      <c r="J34" s="32">
        <v>1.0</v>
      </c>
      <c r="K34" s="32">
        <v>6.0</v>
      </c>
      <c r="L34" s="33">
        <v>5.0</v>
      </c>
      <c r="M34" s="80">
        <v>6.0</v>
      </c>
      <c r="N34" s="33">
        <v>3.0</v>
      </c>
      <c r="O34" s="29">
        <v>7.0</v>
      </c>
      <c r="P34" s="40">
        <v>3.0</v>
      </c>
      <c r="Q34" s="33">
        <v>3.0</v>
      </c>
      <c r="R34" s="36">
        <v>4.0</v>
      </c>
      <c r="S34" s="82"/>
      <c r="T34" s="83">
        <v>8.0</v>
      </c>
      <c r="U34" s="84" t="str">
        <f t="shared" si="1"/>
        <v>40</v>
      </c>
      <c r="V34" s="37" t="str">
        <f t="shared" si="2"/>
        <v>16</v>
      </c>
      <c r="W34" s="37" t="str">
        <f t="shared" si="7"/>
        <v>27</v>
      </c>
      <c r="X34" s="75" t="str">
        <f t="shared" si="4"/>
        <v>160</v>
      </c>
      <c r="Y34" s="75" t="str">
        <f t="shared" si="5"/>
        <v>114.2857143</v>
      </c>
      <c r="Z34" s="75" t="str">
        <f t="shared" si="6"/>
        <v>675</v>
      </c>
    </row>
    <row r="35" ht="14.25" customHeight="1">
      <c r="A35" s="27">
        <v>28.0</v>
      </c>
      <c r="B35" s="28" t="s">
        <v>44</v>
      </c>
      <c r="C35" s="29">
        <v>6.0</v>
      </c>
      <c r="D35" s="40">
        <v>2.0</v>
      </c>
      <c r="E35" s="40">
        <v>2.0</v>
      </c>
      <c r="F35" s="30">
        <v>7.0</v>
      </c>
      <c r="G35" s="30">
        <v>4.0</v>
      </c>
      <c r="H35" s="30">
        <v>4.0</v>
      </c>
      <c r="I35" s="32">
        <v>9.0</v>
      </c>
      <c r="J35" s="32">
        <v>1.0</v>
      </c>
      <c r="K35" s="32">
        <v>5.0</v>
      </c>
      <c r="L35" s="33">
        <v>4.0</v>
      </c>
      <c r="M35" s="80">
        <v>6.0</v>
      </c>
      <c r="N35" s="33">
        <v>3.0</v>
      </c>
      <c r="O35" s="29">
        <v>6.0</v>
      </c>
      <c r="P35" s="40">
        <v>2.0</v>
      </c>
      <c r="Q35" s="33">
        <v>3.0</v>
      </c>
      <c r="R35" s="36">
        <v>3.0</v>
      </c>
      <c r="S35" s="82"/>
      <c r="T35" s="83">
        <v>5.0</v>
      </c>
      <c r="U35" s="84" t="str">
        <f t="shared" si="1"/>
        <v>37</v>
      </c>
      <c r="V35" s="37" t="str">
        <f t="shared" si="2"/>
        <v>15</v>
      </c>
      <c r="W35" s="37" t="str">
        <f t="shared" si="7"/>
        <v>24</v>
      </c>
      <c r="X35" s="75" t="str">
        <f t="shared" si="4"/>
        <v>148</v>
      </c>
      <c r="Y35" s="75" t="str">
        <f t="shared" si="5"/>
        <v>107.1428571</v>
      </c>
      <c r="Z35" s="75" t="str">
        <f t="shared" si="6"/>
        <v>600</v>
      </c>
    </row>
    <row r="36" ht="14.25" customHeight="1">
      <c r="A36" s="27">
        <v>29.0</v>
      </c>
      <c r="B36" s="28" t="s">
        <v>45</v>
      </c>
      <c r="C36" s="29">
        <v>8.0</v>
      </c>
      <c r="D36" s="29">
        <v>2.0</v>
      </c>
      <c r="E36" s="29">
        <v>4.0</v>
      </c>
      <c r="F36" s="30">
        <v>8.0</v>
      </c>
      <c r="G36" s="30">
        <v>6.0</v>
      </c>
      <c r="H36" s="30">
        <v>6.0</v>
      </c>
      <c r="I36" s="32">
        <v>11.0</v>
      </c>
      <c r="J36" s="32">
        <v>1.0</v>
      </c>
      <c r="K36" s="32">
        <v>7.0</v>
      </c>
      <c r="L36" s="33">
        <v>5.0</v>
      </c>
      <c r="M36" s="80">
        <v>6.0</v>
      </c>
      <c r="N36" s="33">
        <v>3.0</v>
      </c>
      <c r="O36" s="29">
        <v>8.0</v>
      </c>
      <c r="P36" s="29">
        <v>4.0</v>
      </c>
      <c r="Q36" s="33">
        <v>3.0</v>
      </c>
      <c r="R36" s="36">
        <v>5.0</v>
      </c>
      <c r="S36" s="82"/>
      <c r="T36" s="83">
        <v>9.0</v>
      </c>
      <c r="U36" s="84" t="str">
        <f t="shared" si="1"/>
        <v>44</v>
      </c>
      <c r="V36" s="37" t="str">
        <f t="shared" si="2"/>
        <v>17</v>
      </c>
      <c r="W36" s="37" t="str">
        <f t="shared" si="7"/>
        <v>31</v>
      </c>
      <c r="X36" s="75" t="str">
        <f t="shared" si="4"/>
        <v>176</v>
      </c>
      <c r="Y36" s="75" t="str">
        <f t="shared" si="5"/>
        <v>121.4285714</v>
      </c>
      <c r="Z36" s="75" t="str">
        <f t="shared" si="6"/>
        <v>775</v>
      </c>
    </row>
    <row r="37" ht="14.25" customHeight="1">
      <c r="A37" s="27">
        <v>30.0</v>
      </c>
      <c r="B37" s="28" t="s">
        <v>46</v>
      </c>
      <c r="C37" s="40">
        <v>6.0</v>
      </c>
      <c r="D37" s="40">
        <v>2.0</v>
      </c>
      <c r="E37" s="40">
        <v>2.0</v>
      </c>
      <c r="F37" s="31">
        <v>8.0</v>
      </c>
      <c r="G37" s="30">
        <v>5.0</v>
      </c>
      <c r="H37" s="31">
        <v>5.0</v>
      </c>
      <c r="I37" s="32">
        <v>8.0</v>
      </c>
      <c r="J37" s="47">
        <v>1.0</v>
      </c>
      <c r="K37" s="32">
        <v>6.0</v>
      </c>
      <c r="L37" s="33">
        <v>5.0</v>
      </c>
      <c r="M37" s="80">
        <v>6.0</v>
      </c>
      <c r="N37" s="33">
        <v>3.0</v>
      </c>
      <c r="O37" s="40">
        <v>6.0</v>
      </c>
      <c r="P37" s="40">
        <v>2.0</v>
      </c>
      <c r="Q37" s="33">
        <v>3.0</v>
      </c>
      <c r="R37" s="36">
        <v>4.0</v>
      </c>
      <c r="S37" s="82"/>
      <c r="T37" s="83">
        <v>8.0</v>
      </c>
      <c r="U37" s="84" t="str">
        <f t="shared" si="1"/>
        <v>36</v>
      </c>
      <c r="V37" s="37" t="str">
        <f t="shared" si="2"/>
        <v>16</v>
      </c>
      <c r="W37" s="37" t="str">
        <f t="shared" si="7"/>
        <v>24</v>
      </c>
      <c r="X37" s="75" t="str">
        <f t="shared" si="4"/>
        <v>144</v>
      </c>
      <c r="Y37" s="75" t="str">
        <f t="shared" si="5"/>
        <v>114.2857143</v>
      </c>
      <c r="Z37" s="75" t="str">
        <f t="shared" si="6"/>
        <v>600</v>
      </c>
    </row>
    <row r="38" ht="14.25" customHeight="1">
      <c r="A38" s="27">
        <v>31.0</v>
      </c>
      <c r="B38" s="28" t="s">
        <v>47</v>
      </c>
      <c r="C38" s="40">
        <v>7.0</v>
      </c>
      <c r="D38" s="40">
        <v>2.0</v>
      </c>
      <c r="E38" s="40">
        <v>2.0</v>
      </c>
      <c r="F38" s="31">
        <v>7.0</v>
      </c>
      <c r="G38" s="31">
        <v>5.0</v>
      </c>
      <c r="H38" s="31">
        <v>5.0</v>
      </c>
      <c r="I38" s="32">
        <v>10.0</v>
      </c>
      <c r="J38" s="32">
        <v>0.0</v>
      </c>
      <c r="K38" s="32">
        <v>5.0</v>
      </c>
      <c r="L38" s="33">
        <v>4.0</v>
      </c>
      <c r="M38" s="33">
        <v>6.0</v>
      </c>
      <c r="N38" s="33">
        <v>3.0</v>
      </c>
      <c r="O38" s="40">
        <v>7.0</v>
      </c>
      <c r="P38" s="40">
        <v>2.0</v>
      </c>
      <c r="Q38" s="33">
        <v>3.0</v>
      </c>
      <c r="R38" s="36">
        <v>3.0</v>
      </c>
      <c r="S38" s="82"/>
      <c r="T38" s="36">
        <v>8.0</v>
      </c>
      <c r="U38" s="84" t="str">
        <f t="shared" si="1"/>
        <v>39</v>
      </c>
      <c r="V38" s="37" t="str">
        <f t="shared" si="2"/>
        <v>15</v>
      </c>
      <c r="W38" s="37" t="str">
        <f t="shared" si="7"/>
        <v>26</v>
      </c>
      <c r="X38" s="75" t="str">
        <f t="shared" si="4"/>
        <v>156</v>
      </c>
      <c r="Y38" s="75" t="str">
        <f t="shared" si="5"/>
        <v>107.1428571</v>
      </c>
      <c r="Z38" s="75" t="str">
        <f t="shared" si="6"/>
        <v>650</v>
      </c>
    </row>
    <row r="39" ht="14.25" customHeight="1">
      <c r="A39" s="27">
        <v>32.0</v>
      </c>
      <c r="B39" s="28" t="s">
        <v>48</v>
      </c>
      <c r="C39" s="29">
        <v>7.0</v>
      </c>
      <c r="D39" s="29">
        <v>1.0</v>
      </c>
      <c r="E39" s="29">
        <v>3.0</v>
      </c>
      <c r="F39" s="30">
        <v>8.0</v>
      </c>
      <c r="G39" s="30">
        <v>5.0</v>
      </c>
      <c r="H39" s="30">
        <v>5.0</v>
      </c>
      <c r="I39" s="32">
        <v>10.0</v>
      </c>
      <c r="J39" s="32">
        <v>1.0</v>
      </c>
      <c r="K39" s="32">
        <v>6.0</v>
      </c>
      <c r="L39" s="33">
        <v>5.0</v>
      </c>
      <c r="M39" s="33">
        <v>6.0</v>
      </c>
      <c r="N39" s="33">
        <v>3.0</v>
      </c>
      <c r="O39" s="29">
        <v>7.0</v>
      </c>
      <c r="P39" s="29">
        <v>3.0</v>
      </c>
      <c r="Q39" s="33">
        <v>3.0</v>
      </c>
      <c r="R39" s="36">
        <v>4.0</v>
      </c>
      <c r="S39" s="36"/>
      <c r="T39" s="85">
        <v>8.0</v>
      </c>
      <c r="U39" s="37" t="str">
        <f t="shared" si="1"/>
        <v>39</v>
      </c>
      <c r="V39" s="37" t="str">
        <f t="shared" si="2"/>
        <v>16</v>
      </c>
      <c r="W39" s="37" t="str">
        <f t="shared" si="7"/>
        <v>28</v>
      </c>
      <c r="X39" s="75" t="str">
        <f t="shared" si="4"/>
        <v>156</v>
      </c>
      <c r="Y39" s="75" t="str">
        <f t="shared" si="5"/>
        <v>114.2857143</v>
      </c>
      <c r="Z39" s="75" t="str">
        <f t="shared" si="6"/>
        <v>700</v>
      </c>
    </row>
    <row r="40" ht="14.25" customHeight="1">
      <c r="A40" s="27">
        <v>33.0</v>
      </c>
      <c r="B40" s="28" t="s">
        <v>49</v>
      </c>
      <c r="C40" s="40">
        <v>7.0</v>
      </c>
      <c r="D40" s="40">
        <v>1.0</v>
      </c>
      <c r="E40" s="40">
        <v>3.0</v>
      </c>
      <c r="F40" s="31">
        <v>6.0</v>
      </c>
      <c r="G40" s="31">
        <v>5.0</v>
      </c>
      <c r="H40" s="31">
        <v>4.0</v>
      </c>
      <c r="I40" s="32">
        <v>9.0</v>
      </c>
      <c r="J40" s="32">
        <v>0.0</v>
      </c>
      <c r="K40" s="32">
        <v>6.0</v>
      </c>
      <c r="L40" s="33">
        <v>4.0</v>
      </c>
      <c r="M40" s="33">
        <v>6.0</v>
      </c>
      <c r="N40" s="33">
        <v>2.0</v>
      </c>
      <c r="O40" s="40">
        <v>7.0</v>
      </c>
      <c r="P40" s="40">
        <v>3.0</v>
      </c>
      <c r="Q40" s="33">
        <v>2.0</v>
      </c>
      <c r="R40" s="36">
        <v>2.0</v>
      </c>
      <c r="S40" s="36"/>
      <c r="T40" s="36">
        <v>6.0</v>
      </c>
      <c r="U40" s="37" t="str">
        <f t="shared" si="1"/>
        <v>36</v>
      </c>
      <c r="V40" s="37" t="str">
        <f t="shared" si="2"/>
        <v>15</v>
      </c>
      <c r="W40" s="37" t="str">
        <f t="shared" si="7"/>
        <v>25</v>
      </c>
      <c r="X40" s="75" t="str">
        <f t="shared" si="4"/>
        <v>144</v>
      </c>
      <c r="Y40" s="75" t="str">
        <f t="shared" si="5"/>
        <v>107.1428571</v>
      </c>
      <c r="Z40" s="75" t="str">
        <f t="shared" si="6"/>
        <v>625</v>
      </c>
    </row>
    <row r="41" ht="14.25" customHeight="1">
      <c r="A41" s="27">
        <v>34.0</v>
      </c>
      <c r="B41" s="28" t="s">
        <v>50</v>
      </c>
      <c r="C41" s="40">
        <v>7.0</v>
      </c>
      <c r="D41" s="40">
        <v>0.0</v>
      </c>
      <c r="E41" s="40">
        <v>4.0</v>
      </c>
      <c r="F41" s="31">
        <v>5.0</v>
      </c>
      <c r="G41" s="31">
        <v>5.0</v>
      </c>
      <c r="H41" s="30">
        <v>4.0</v>
      </c>
      <c r="I41" s="32">
        <v>8.0</v>
      </c>
      <c r="J41" s="32">
        <v>0.0</v>
      </c>
      <c r="K41" s="32">
        <v>4.0</v>
      </c>
      <c r="L41" s="33">
        <v>4.0</v>
      </c>
      <c r="M41" s="33">
        <v>4.0</v>
      </c>
      <c r="N41" s="33">
        <v>2.0</v>
      </c>
      <c r="O41" s="40">
        <v>7.0</v>
      </c>
      <c r="P41" s="40">
        <v>4.0</v>
      </c>
      <c r="Q41" s="33">
        <v>2.0</v>
      </c>
      <c r="R41" s="36">
        <v>3.0</v>
      </c>
      <c r="S41" s="36"/>
      <c r="T41" s="36">
        <v>7.0</v>
      </c>
      <c r="U41" s="37" t="str">
        <f t="shared" si="1"/>
        <v>35</v>
      </c>
      <c r="V41" s="37" t="str">
        <f t="shared" si="2"/>
        <v>15</v>
      </c>
      <c r="W41" s="37" t="str">
        <f t="shared" si="7"/>
        <v>25</v>
      </c>
      <c r="X41" s="75" t="str">
        <f t="shared" si="4"/>
        <v>140</v>
      </c>
      <c r="Y41" s="75" t="str">
        <f t="shared" si="5"/>
        <v>107.1428571</v>
      </c>
      <c r="Z41" s="75" t="str">
        <f t="shared" si="6"/>
        <v>625</v>
      </c>
    </row>
    <row r="42" ht="14.25" customHeight="1">
      <c r="A42" s="27">
        <v>35.0</v>
      </c>
      <c r="B42" s="28" t="s">
        <v>51</v>
      </c>
      <c r="C42" s="29">
        <v>7.0</v>
      </c>
      <c r="D42" s="29">
        <v>1.0</v>
      </c>
      <c r="E42" s="29">
        <v>4.0</v>
      </c>
      <c r="F42" s="30">
        <v>8.0</v>
      </c>
      <c r="G42" s="30">
        <v>5.0</v>
      </c>
      <c r="H42" s="30">
        <v>5.0</v>
      </c>
      <c r="I42" s="32">
        <v>9.0</v>
      </c>
      <c r="J42" s="32">
        <v>1.0</v>
      </c>
      <c r="K42" s="32">
        <v>5.0</v>
      </c>
      <c r="L42" s="33">
        <v>5.0</v>
      </c>
      <c r="M42" s="33">
        <v>6.0</v>
      </c>
      <c r="N42" s="33">
        <v>3.0</v>
      </c>
      <c r="O42" s="29">
        <v>7.0</v>
      </c>
      <c r="P42" s="29">
        <v>4.0</v>
      </c>
      <c r="Q42" s="33">
        <v>3.0</v>
      </c>
      <c r="R42" s="36">
        <v>4.0</v>
      </c>
      <c r="S42" s="36"/>
      <c r="T42" s="36">
        <v>8.0</v>
      </c>
      <c r="U42" s="37" t="str">
        <f t="shared" si="1"/>
        <v>40</v>
      </c>
      <c r="V42" s="37" t="str">
        <f t="shared" si="2"/>
        <v>17</v>
      </c>
      <c r="W42" s="37" t="str">
        <f t="shared" si="7"/>
        <v>30</v>
      </c>
      <c r="X42" s="75" t="str">
        <f t="shared" si="4"/>
        <v>160</v>
      </c>
      <c r="Y42" s="75" t="str">
        <f t="shared" si="5"/>
        <v>121.4285714</v>
      </c>
      <c r="Z42" s="75" t="str">
        <f t="shared" si="6"/>
        <v>750</v>
      </c>
    </row>
    <row r="43" ht="14.25" customHeight="1">
      <c r="A43" s="27">
        <v>36.0</v>
      </c>
      <c r="B43" s="28" t="s">
        <v>52</v>
      </c>
      <c r="C43" s="29">
        <v>8.0</v>
      </c>
      <c r="D43" s="29">
        <v>1.0</v>
      </c>
      <c r="E43" s="29">
        <v>4.0</v>
      </c>
      <c r="F43" s="30">
        <v>8.0</v>
      </c>
      <c r="G43" s="30">
        <v>5.0</v>
      </c>
      <c r="H43" s="30">
        <v>4.0</v>
      </c>
      <c r="I43" s="32">
        <v>10.0</v>
      </c>
      <c r="J43" s="32">
        <v>1.0</v>
      </c>
      <c r="K43" s="32">
        <v>6.0</v>
      </c>
      <c r="L43" s="33">
        <v>5.0</v>
      </c>
      <c r="M43" s="33">
        <v>4.0</v>
      </c>
      <c r="N43" s="33">
        <v>3.0</v>
      </c>
      <c r="O43" s="29">
        <v>8.0</v>
      </c>
      <c r="P43" s="29">
        <v>4.0</v>
      </c>
      <c r="Q43" s="33">
        <v>3.0</v>
      </c>
      <c r="R43" s="36">
        <v>4.0</v>
      </c>
      <c r="S43" s="36"/>
      <c r="T43" s="36">
        <v>8.0</v>
      </c>
      <c r="U43" s="37" t="str">
        <f t="shared" si="1"/>
        <v>43</v>
      </c>
      <c r="V43" s="37" t="str">
        <f t="shared" si="2"/>
        <v>17</v>
      </c>
      <c r="W43" s="37" t="str">
        <f t="shared" si="7"/>
        <v>24</v>
      </c>
      <c r="X43" s="75" t="str">
        <f t="shared" si="4"/>
        <v>172</v>
      </c>
      <c r="Y43" s="75" t="str">
        <f t="shared" si="5"/>
        <v>121.4285714</v>
      </c>
      <c r="Z43" s="75" t="str">
        <f t="shared" si="6"/>
        <v>600</v>
      </c>
    </row>
    <row r="44" ht="14.25" customHeight="1">
      <c r="A44" s="27">
        <v>37.0</v>
      </c>
      <c r="B44" s="28" t="s">
        <v>53</v>
      </c>
      <c r="C44" s="48">
        <v>8.0</v>
      </c>
      <c r="D44" s="48">
        <v>2.0</v>
      </c>
      <c r="E44" s="48">
        <v>3.0</v>
      </c>
      <c r="F44" s="49">
        <v>8.0</v>
      </c>
      <c r="G44" s="49">
        <v>5.0</v>
      </c>
      <c r="H44" s="50">
        <v>5.0</v>
      </c>
      <c r="I44" s="51">
        <v>10.0</v>
      </c>
      <c r="J44" s="32">
        <v>1.0</v>
      </c>
      <c r="K44" s="32">
        <v>6.0</v>
      </c>
      <c r="L44" s="52">
        <v>5.0</v>
      </c>
      <c r="M44" s="33">
        <v>6.0</v>
      </c>
      <c r="N44" s="52">
        <v>3.0</v>
      </c>
      <c r="O44" s="48">
        <v>8.0</v>
      </c>
      <c r="P44" s="48">
        <v>3.0</v>
      </c>
      <c r="Q44" s="52">
        <v>3.0</v>
      </c>
      <c r="R44" s="36">
        <v>4.0</v>
      </c>
      <c r="S44" s="36"/>
      <c r="T44" s="36">
        <v>8.0</v>
      </c>
      <c r="U44" s="37" t="str">
        <f t="shared" si="1"/>
        <v>41</v>
      </c>
      <c r="V44" s="37" t="str">
        <f t="shared" si="2"/>
        <v>13</v>
      </c>
      <c r="W44" s="37" t="str">
        <f t="shared" si="7"/>
        <v>27</v>
      </c>
      <c r="X44" s="75" t="str">
        <f t="shared" si="4"/>
        <v>164</v>
      </c>
      <c r="Y44" s="75" t="str">
        <f t="shared" si="5"/>
        <v>92.85714286</v>
      </c>
      <c r="Z44" s="75" t="str">
        <f t="shared" si="6"/>
        <v>675</v>
      </c>
    </row>
    <row r="45" ht="14.25" customHeight="1">
      <c r="A45" s="27">
        <v>38.0</v>
      </c>
      <c r="B45" s="28" t="s">
        <v>54</v>
      </c>
      <c r="C45" s="29">
        <v>8.0</v>
      </c>
      <c r="D45" s="29">
        <v>2.0</v>
      </c>
      <c r="E45" s="29">
        <v>5.0</v>
      </c>
      <c r="F45" s="30">
        <v>7.0</v>
      </c>
      <c r="G45" s="30">
        <v>5.0</v>
      </c>
      <c r="H45" s="30">
        <v>4.0</v>
      </c>
      <c r="I45" s="32">
        <v>10.0</v>
      </c>
      <c r="J45" s="32">
        <v>0.0</v>
      </c>
      <c r="K45" s="32">
        <v>6.0</v>
      </c>
      <c r="L45" s="33">
        <v>4.0</v>
      </c>
      <c r="M45" s="33">
        <v>6.0</v>
      </c>
      <c r="N45" s="33">
        <v>3.0</v>
      </c>
      <c r="O45" s="29">
        <v>8.0</v>
      </c>
      <c r="P45" s="29">
        <v>5.0</v>
      </c>
      <c r="Q45" s="33">
        <v>3.0</v>
      </c>
      <c r="R45" s="55">
        <v>2.0</v>
      </c>
      <c r="S45" s="36"/>
      <c r="T45" s="36">
        <v>7.0</v>
      </c>
      <c r="U45" s="37" t="str">
        <f t="shared" si="1"/>
        <v>40</v>
      </c>
      <c r="V45" s="37" t="str">
        <f t="shared" si="2"/>
        <v>18</v>
      </c>
      <c r="W45" s="37" t="str">
        <f t="shared" si="7"/>
        <v>29</v>
      </c>
      <c r="X45" s="75" t="str">
        <f t="shared" si="4"/>
        <v>160</v>
      </c>
      <c r="Y45" s="75" t="str">
        <f t="shared" si="5"/>
        <v>128.5714286</v>
      </c>
      <c r="Z45" s="75" t="str">
        <f t="shared" si="6"/>
        <v>725</v>
      </c>
    </row>
    <row r="46" ht="14.25" customHeight="1">
      <c r="A46" s="27">
        <v>39.0</v>
      </c>
      <c r="B46" s="28" t="s">
        <v>55</v>
      </c>
      <c r="C46" s="29">
        <v>8.0</v>
      </c>
      <c r="D46" s="29">
        <v>2.0</v>
      </c>
      <c r="E46" s="29">
        <v>5.0</v>
      </c>
      <c r="F46" s="30">
        <v>7.0</v>
      </c>
      <c r="G46" s="30">
        <v>6.0</v>
      </c>
      <c r="H46" s="30">
        <v>5.0</v>
      </c>
      <c r="I46" s="32">
        <v>11.0</v>
      </c>
      <c r="J46" s="32">
        <v>0.0</v>
      </c>
      <c r="K46" s="32">
        <v>7.0</v>
      </c>
      <c r="L46" s="33">
        <v>4.0</v>
      </c>
      <c r="M46" s="33">
        <v>6.0</v>
      </c>
      <c r="N46" s="33">
        <v>3.0</v>
      </c>
      <c r="O46" s="29">
        <v>8.0</v>
      </c>
      <c r="P46" s="29">
        <v>5.0</v>
      </c>
      <c r="Q46" s="33">
        <v>3.0</v>
      </c>
      <c r="R46" s="36">
        <v>3.0</v>
      </c>
      <c r="S46" s="36"/>
      <c r="T46" s="36">
        <v>8.0</v>
      </c>
      <c r="U46" s="37" t="str">
        <f t="shared" si="1"/>
        <v>43</v>
      </c>
      <c r="V46" s="37" t="str">
        <f t="shared" si="2"/>
        <v>19</v>
      </c>
      <c r="W46" s="37" t="str">
        <f t="shared" si="7"/>
        <v>31</v>
      </c>
      <c r="X46" s="75" t="str">
        <f t="shared" si="4"/>
        <v>172</v>
      </c>
      <c r="Y46" s="75" t="str">
        <f t="shared" si="5"/>
        <v>135.7142857</v>
      </c>
      <c r="Z46" s="75" t="str">
        <f t="shared" si="6"/>
        <v>775</v>
      </c>
    </row>
    <row r="47" ht="14.25" customHeight="1">
      <c r="A47" s="27">
        <v>40.0</v>
      </c>
      <c r="B47" s="28" t="s">
        <v>56</v>
      </c>
      <c r="C47" s="56">
        <v>7.0</v>
      </c>
      <c r="D47" s="56">
        <v>1.0</v>
      </c>
      <c r="E47" s="56">
        <v>4.0</v>
      </c>
      <c r="F47" s="57">
        <v>7.0</v>
      </c>
      <c r="G47" s="57">
        <v>6.0</v>
      </c>
      <c r="H47" s="57">
        <v>5.0</v>
      </c>
      <c r="I47" s="58">
        <v>10.0</v>
      </c>
      <c r="J47" s="58">
        <v>1.0</v>
      </c>
      <c r="K47" s="32">
        <v>5.0</v>
      </c>
      <c r="L47" s="33">
        <v>5.0</v>
      </c>
      <c r="M47" s="33">
        <v>4.0</v>
      </c>
      <c r="N47" s="33">
        <v>3.0</v>
      </c>
      <c r="O47" s="56">
        <v>7.0</v>
      </c>
      <c r="P47" s="56">
        <v>4.0</v>
      </c>
      <c r="Q47" s="33">
        <v>3.0</v>
      </c>
      <c r="R47" s="36">
        <v>5.0</v>
      </c>
      <c r="S47" s="36"/>
      <c r="T47" s="36">
        <v>9.0</v>
      </c>
      <c r="U47" s="37" t="str">
        <f t="shared" si="1"/>
        <v>41</v>
      </c>
      <c r="V47" s="37" t="str">
        <f t="shared" si="2"/>
        <v>18</v>
      </c>
      <c r="W47" s="37" t="str">
        <f t="shared" si="7"/>
        <v>28</v>
      </c>
      <c r="X47" s="75" t="str">
        <f t="shared" si="4"/>
        <v>164</v>
      </c>
      <c r="Y47" s="75" t="str">
        <f t="shared" si="5"/>
        <v>128.5714286</v>
      </c>
      <c r="Z47" s="75" t="str">
        <f t="shared" si="6"/>
        <v>700</v>
      </c>
    </row>
    <row r="48" ht="14.25" customHeight="1">
      <c r="A48" s="69"/>
      <c r="B48" s="25" t="s">
        <v>57</v>
      </c>
      <c r="C48" s="67">
        <v>8.0</v>
      </c>
      <c r="D48" s="67">
        <v>3.0</v>
      </c>
      <c r="E48" s="67">
        <v>5.0</v>
      </c>
      <c r="F48" s="67">
        <v>9.0</v>
      </c>
      <c r="G48" s="67">
        <v>6.0</v>
      </c>
      <c r="H48" s="67">
        <v>6.0</v>
      </c>
      <c r="I48" s="67">
        <v>11.0</v>
      </c>
      <c r="J48" s="67">
        <v>4.0</v>
      </c>
      <c r="K48" s="25">
        <v>7.0</v>
      </c>
      <c r="L48" s="25">
        <v>5.0</v>
      </c>
      <c r="M48" s="25">
        <v>6.0</v>
      </c>
      <c r="N48" s="25">
        <v>4.0</v>
      </c>
      <c r="O48" s="67">
        <v>8.0</v>
      </c>
      <c r="P48" s="67">
        <v>5.0</v>
      </c>
      <c r="Q48" s="25">
        <v>4.0</v>
      </c>
      <c r="R48" s="86">
        <v>5.0</v>
      </c>
      <c r="S48" s="25"/>
      <c r="T48" s="87">
        <v>10.0</v>
      </c>
      <c r="U48" s="25"/>
      <c r="V48" s="25"/>
      <c r="W48" s="37" t="str">
        <f t="shared" si="7"/>
        <v>33</v>
      </c>
      <c r="X48" s="24"/>
      <c r="Y48" s="24"/>
      <c r="Z48" s="24"/>
    </row>
    <row r="49" ht="14.25" customHeight="1">
      <c r="A49" s="27">
        <v>41.0</v>
      </c>
      <c r="B49" s="28" t="s">
        <v>58</v>
      </c>
      <c r="C49" s="56">
        <v>7.0</v>
      </c>
      <c r="D49" s="56">
        <v>1.0</v>
      </c>
      <c r="E49" s="56">
        <v>5.0</v>
      </c>
      <c r="F49" s="57">
        <v>4.0</v>
      </c>
      <c r="G49" s="57">
        <v>5.0</v>
      </c>
      <c r="H49" s="57">
        <v>2.0</v>
      </c>
      <c r="I49" s="58">
        <v>10.0</v>
      </c>
      <c r="J49" s="58">
        <v>2.0</v>
      </c>
      <c r="K49" s="32">
        <v>5.0</v>
      </c>
      <c r="L49" s="33">
        <v>3.0</v>
      </c>
      <c r="M49" s="33">
        <v>2.0</v>
      </c>
      <c r="N49" s="33">
        <v>2.0</v>
      </c>
      <c r="O49" s="56">
        <v>7.0</v>
      </c>
      <c r="P49" s="56">
        <v>5.0</v>
      </c>
      <c r="Q49" s="33">
        <v>2.0</v>
      </c>
      <c r="R49" s="77">
        <v>2.0</v>
      </c>
      <c r="S49" s="36"/>
      <c r="T49" s="36">
        <v>5.0</v>
      </c>
      <c r="U49" s="37" t="str">
        <f t="shared" ref="U49:U90" si="8">(C49+F49+I49+L49+O49+R50)</f>
        <v>36</v>
      </c>
      <c r="V49" s="37" t="str">
        <f t="shared" ref="V49:V90" si="9">(D49+G49+J49+M79+P49+S49)</f>
        <v>19</v>
      </c>
      <c r="W49" s="37" t="str">
        <f t="shared" si="7"/>
        <v>23</v>
      </c>
      <c r="X49" s="75" t="str">
        <f t="shared" ref="X49:X90" si="10">(U49*100/25)</f>
        <v>144</v>
      </c>
      <c r="Y49" s="75" t="str">
        <f t="shared" ref="Y49:Y90" si="11">(V49*100/14)</f>
        <v>135.7142857</v>
      </c>
      <c r="Z49" s="75" t="str">
        <f t="shared" ref="Z49:Z90" si="12">(W49*100/4)</f>
        <v>575</v>
      </c>
    </row>
    <row r="50" ht="14.25" customHeight="1">
      <c r="A50" s="27">
        <v>42.0</v>
      </c>
      <c r="B50" s="28" t="s">
        <v>59</v>
      </c>
      <c r="C50" s="56">
        <v>8.0</v>
      </c>
      <c r="D50" s="56">
        <v>2.0</v>
      </c>
      <c r="E50" s="56">
        <v>4.0</v>
      </c>
      <c r="F50" s="57">
        <v>9.0</v>
      </c>
      <c r="G50" s="57">
        <v>3.0</v>
      </c>
      <c r="H50" s="57">
        <v>6.0</v>
      </c>
      <c r="I50" s="58">
        <v>8.0</v>
      </c>
      <c r="J50" s="58">
        <v>4.0</v>
      </c>
      <c r="K50" s="32">
        <v>5.0</v>
      </c>
      <c r="L50" s="33">
        <v>4.0</v>
      </c>
      <c r="M50" s="33">
        <v>6.0</v>
      </c>
      <c r="N50" s="33">
        <v>4.0</v>
      </c>
      <c r="O50" s="56">
        <v>8.0</v>
      </c>
      <c r="P50" s="56">
        <v>4.0</v>
      </c>
      <c r="Q50" s="33">
        <v>4.0</v>
      </c>
      <c r="R50" s="61">
        <v>5.0</v>
      </c>
      <c r="S50" s="36"/>
      <c r="T50" s="36">
        <v>10.0</v>
      </c>
      <c r="U50" s="37" t="str">
        <f t="shared" si="8"/>
        <v>42</v>
      </c>
      <c r="V50" s="37" t="str">
        <f t="shared" si="9"/>
        <v>19</v>
      </c>
      <c r="W50" s="37" t="str">
        <f t="shared" si="7"/>
        <v>31</v>
      </c>
      <c r="X50" s="75" t="str">
        <f t="shared" si="10"/>
        <v>168</v>
      </c>
      <c r="Y50" s="75" t="str">
        <f t="shared" si="11"/>
        <v>135.7142857</v>
      </c>
      <c r="Z50" s="75" t="str">
        <f t="shared" si="12"/>
        <v>775</v>
      </c>
    </row>
    <row r="51" ht="14.25" customHeight="1">
      <c r="A51" s="27">
        <v>43.0</v>
      </c>
      <c r="B51" s="28" t="s">
        <v>60</v>
      </c>
      <c r="C51" s="56">
        <v>6.0</v>
      </c>
      <c r="D51" s="56">
        <v>1.0</v>
      </c>
      <c r="E51" s="56">
        <v>3.0</v>
      </c>
      <c r="F51" s="57">
        <v>7.0</v>
      </c>
      <c r="G51" s="57">
        <v>3.0</v>
      </c>
      <c r="H51" s="57">
        <v>6.0</v>
      </c>
      <c r="I51" s="58">
        <v>9.0</v>
      </c>
      <c r="J51" s="58">
        <v>3.0</v>
      </c>
      <c r="K51" s="32">
        <v>5.0</v>
      </c>
      <c r="L51" s="33">
        <v>5.0</v>
      </c>
      <c r="M51" s="33">
        <v>6.0</v>
      </c>
      <c r="N51" s="33">
        <v>3.0</v>
      </c>
      <c r="O51" s="56">
        <v>6.0</v>
      </c>
      <c r="P51" s="56">
        <v>3.0</v>
      </c>
      <c r="Q51" s="33">
        <v>3.0</v>
      </c>
      <c r="R51" s="61">
        <v>5.0</v>
      </c>
      <c r="S51" s="36"/>
      <c r="T51" s="36">
        <v>9.0</v>
      </c>
      <c r="U51" s="37" t="str">
        <f t="shared" si="8"/>
        <v>38</v>
      </c>
      <c r="V51" s="37" t="str">
        <f t="shared" si="9"/>
        <v>16</v>
      </c>
      <c r="W51" s="37" t="str">
        <f t="shared" si="7"/>
        <v>28</v>
      </c>
      <c r="X51" s="75" t="str">
        <f t="shared" si="10"/>
        <v>152</v>
      </c>
      <c r="Y51" s="75" t="str">
        <f t="shared" si="11"/>
        <v>114.2857143</v>
      </c>
      <c r="Z51" s="75" t="str">
        <f t="shared" si="12"/>
        <v>700</v>
      </c>
    </row>
    <row r="52" ht="14.25" customHeight="1">
      <c r="A52" s="27">
        <v>44.0</v>
      </c>
      <c r="B52" s="28" t="s">
        <v>61</v>
      </c>
      <c r="C52" s="56">
        <v>8.0</v>
      </c>
      <c r="D52" s="56">
        <v>2.0</v>
      </c>
      <c r="E52" s="56">
        <v>5.0</v>
      </c>
      <c r="F52" s="57">
        <v>8.0</v>
      </c>
      <c r="G52" s="57">
        <v>4.0</v>
      </c>
      <c r="H52" s="57">
        <v>4.0</v>
      </c>
      <c r="I52" s="58">
        <v>9.0</v>
      </c>
      <c r="J52" s="58">
        <v>4.0</v>
      </c>
      <c r="K52" s="32">
        <v>5.0</v>
      </c>
      <c r="L52" s="33">
        <v>5.0</v>
      </c>
      <c r="M52" s="33">
        <v>4.0</v>
      </c>
      <c r="N52" s="33">
        <v>4.0</v>
      </c>
      <c r="O52" s="56">
        <v>8.0</v>
      </c>
      <c r="P52" s="56">
        <v>5.0</v>
      </c>
      <c r="Q52" s="33">
        <v>4.0</v>
      </c>
      <c r="R52" s="61">
        <v>5.0</v>
      </c>
      <c r="S52" s="36"/>
      <c r="T52" s="36">
        <v>9.0</v>
      </c>
      <c r="U52" s="37" t="str">
        <f t="shared" si="8"/>
        <v>43</v>
      </c>
      <c r="V52" s="37" t="str">
        <f t="shared" si="9"/>
        <v>21</v>
      </c>
      <c r="W52" s="37" t="str">
        <f t="shared" si="7"/>
        <v>30</v>
      </c>
      <c r="X52" s="75" t="str">
        <f t="shared" si="10"/>
        <v>172</v>
      </c>
      <c r="Y52" s="75" t="str">
        <f t="shared" si="11"/>
        <v>150</v>
      </c>
      <c r="Z52" s="75" t="str">
        <f t="shared" si="12"/>
        <v>750</v>
      </c>
    </row>
    <row r="53" ht="14.25" customHeight="1">
      <c r="A53" s="27">
        <v>45.0</v>
      </c>
      <c r="B53" s="28" t="s">
        <v>62</v>
      </c>
      <c r="C53" s="56">
        <v>7.0</v>
      </c>
      <c r="D53" s="56">
        <v>2.0</v>
      </c>
      <c r="E53" s="56">
        <v>4.0</v>
      </c>
      <c r="F53" s="57">
        <v>7.0</v>
      </c>
      <c r="G53" s="57">
        <v>4.0</v>
      </c>
      <c r="H53" s="57">
        <v>4.0</v>
      </c>
      <c r="I53" s="58">
        <v>8.0</v>
      </c>
      <c r="J53" s="58">
        <v>2.0</v>
      </c>
      <c r="K53" s="32">
        <v>6.0</v>
      </c>
      <c r="L53" s="33">
        <v>5.0</v>
      </c>
      <c r="M53" s="33">
        <v>6.0</v>
      </c>
      <c r="N53" s="33">
        <v>2.0</v>
      </c>
      <c r="O53" s="56">
        <v>7.0</v>
      </c>
      <c r="P53" s="56">
        <v>4.0</v>
      </c>
      <c r="Q53" s="33">
        <v>2.0</v>
      </c>
      <c r="R53" s="61">
        <v>5.0</v>
      </c>
      <c r="S53" s="36"/>
      <c r="T53" s="36">
        <v>7.0</v>
      </c>
      <c r="U53" s="37" t="str">
        <f t="shared" si="8"/>
        <v>37</v>
      </c>
      <c r="V53" s="37" t="str">
        <f t="shared" si="9"/>
        <v>18</v>
      </c>
      <c r="W53" s="37" t="str">
        <f t="shared" si="7"/>
        <v>25</v>
      </c>
      <c r="X53" s="75" t="str">
        <f t="shared" si="10"/>
        <v>148</v>
      </c>
      <c r="Y53" s="75" t="str">
        <f t="shared" si="11"/>
        <v>128.5714286</v>
      </c>
      <c r="Z53" s="75" t="str">
        <f t="shared" si="12"/>
        <v>625</v>
      </c>
    </row>
    <row r="54" ht="14.25" customHeight="1">
      <c r="A54" s="27">
        <v>46.0</v>
      </c>
      <c r="B54" s="28" t="s">
        <v>63</v>
      </c>
      <c r="C54" s="56">
        <v>7.0</v>
      </c>
      <c r="D54" s="56">
        <v>1.0</v>
      </c>
      <c r="E54" s="56">
        <v>4.0</v>
      </c>
      <c r="F54" s="57">
        <v>4.0</v>
      </c>
      <c r="G54" s="57">
        <v>3.0</v>
      </c>
      <c r="H54" s="57">
        <v>5.0</v>
      </c>
      <c r="I54" s="58">
        <v>7.0</v>
      </c>
      <c r="J54" s="58">
        <v>2.0</v>
      </c>
      <c r="K54" s="32">
        <v>4.0</v>
      </c>
      <c r="L54" s="33">
        <v>3.0</v>
      </c>
      <c r="M54" s="42">
        <v>4.0</v>
      </c>
      <c r="N54" s="33">
        <v>2.0</v>
      </c>
      <c r="O54" s="56">
        <v>7.0</v>
      </c>
      <c r="P54" s="56">
        <v>4.0</v>
      </c>
      <c r="Q54" s="33">
        <v>2.0</v>
      </c>
      <c r="R54" s="61">
        <v>3.0</v>
      </c>
      <c r="S54" s="61"/>
      <c r="T54" s="45">
        <v>6.0</v>
      </c>
      <c r="U54" s="37" t="str">
        <f t="shared" si="8"/>
        <v>32</v>
      </c>
      <c r="V54" s="37" t="str">
        <f t="shared" si="9"/>
        <v>16</v>
      </c>
      <c r="W54" s="37" t="str">
        <f t="shared" si="7"/>
        <v>23</v>
      </c>
      <c r="X54" s="75" t="str">
        <f t="shared" si="10"/>
        <v>128</v>
      </c>
      <c r="Y54" s="75" t="str">
        <f t="shared" si="11"/>
        <v>114.2857143</v>
      </c>
      <c r="Z54" s="75" t="str">
        <f t="shared" si="12"/>
        <v>575</v>
      </c>
    </row>
    <row r="55" ht="14.25" customHeight="1">
      <c r="A55" s="27">
        <v>47.0</v>
      </c>
      <c r="B55" s="28" t="s">
        <v>64</v>
      </c>
      <c r="C55" s="56">
        <v>7.0</v>
      </c>
      <c r="D55" s="56">
        <v>2.0</v>
      </c>
      <c r="E55" s="56">
        <v>4.0</v>
      </c>
      <c r="F55" s="57">
        <v>8.0</v>
      </c>
      <c r="G55" s="57">
        <v>4.0</v>
      </c>
      <c r="H55" s="57">
        <v>5.0</v>
      </c>
      <c r="I55" s="58">
        <v>10.0</v>
      </c>
      <c r="J55" s="58">
        <v>3.0</v>
      </c>
      <c r="K55" s="32">
        <v>6.0</v>
      </c>
      <c r="L55" s="33">
        <v>5.0</v>
      </c>
      <c r="M55" s="33">
        <v>6.0</v>
      </c>
      <c r="N55" s="33">
        <v>3.0</v>
      </c>
      <c r="O55" s="56">
        <v>7.0</v>
      </c>
      <c r="P55" s="56">
        <v>4.0</v>
      </c>
      <c r="Q55" s="33">
        <v>3.0</v>
      </c>
      <c r="R55" s="61">
        <v>4.0</v>
      </c>
      <c r="S55" s="61"/>
      <c r="T55" s="36">
        <v>8.0</v>
      </c>
      <c r="U55" s="37" t="str">
        <f t="shared" si="8"/>
        <v>41</v>
      </c>
      <c r="V55" s="37" t="str">
        <f t="shared" si="9"/>
        <v>15</v>
      </c>
      <c r="W55" s="37" t="str">
        <f t="shared" si="7"/>
        <v>28</v>
      </c>
      <c r="X55" s="75" t="str">
        <f t="shared" si="10"/>
        <v>164</v>
      </c>
      <c r="Y55" s="75" t="str">
        <f t="shared" si="11"/>
        <v>107.1428571</v>
      </c>
      <c r="Z55" s="75" t="str">
        <f t="shared" si="12"/>
        <v>700</v>
      </c>
    </row>
    <row r="56" ht="14.25" customHeight="1">
      <c r="A56" s="27">
        <v>48.0</v>
      </c>
      <c r="B56" s="28" t="s">
        <v>65</v>
      </c>
      <c r="C56" s="56">
        <v>7.0</v>
      </c>
      <c r="D56" s="56">
        <v>1.0</v>
      </c>
      <c r="E56" s="56">
        <v>4.0</v>
      </c>
      <c r="F56" s="57">
        <v>8.0</v>
      </c>
      <c r="G56" s="57">
        <v>4.0</v>
      </c>
      <c r="H56" s="57">
        <v>5.0</v>
      </c>
      <c r="I56" s="58">
        <v>10.0</v>
      </c>
      <c r="J56" s="58">
        <v>3.0</v>
      </c>
      <c r="K56" s="32">
        <v>6.0</v>
      </c>
      <c r="L56" s="33">
        <v>5.0</v>
      </c>
      <c r="M56" s="33">
        <v>6.0</v>
      </c>
      <c r="N56" s="33">
        <v>3.0</v>
      </c>
      <c r="O56" s="56">
        <v>7.0</v>
      </c>
      <c r="P56" s="56">
        <v>4.0</v>
      </c>
      <c r="Q56" s="33">
        <v>3.0</v>
      </c>
      <c r="R56" s="61">
        <v>4.0</v>
      </c>
      <c r="S56" s="61"/>
      <c r="T56" s="36">
        <v>8.0</v>
      </c>
      <c r="U56" s="37" t="str">
        <f t="shared" si="8"/>
        <v>41</v>
      </c>
      <c r="V56" s="37" t="str">
        <f t="shared" si="9"/>
        <v>18</v>
      </c>
      <c r="W56" s="37" t="str">
        <f t="shared" si="7"/>
        <v>27</v>
      </c>
      <c r="X56" s="75" t="str">
        <f t="shared" si="10"/>
        <v>164</v>
      </c>
      <c r="Y56" s="75" t="str">
        <f t="shared" si="11"/>
        <v>128.5714286</v>
      </c>
      <c r="Z56" s="75" t="str">
        <f t="shared" si="12"/>
        <v>675</v>
      </c>
    </row>
    <row r="57" ht="14.25" customHeight="1">
      <c r="A57" s="27">
        <v>49.0</v>
      </c>
      <c r="B57" s="28" t="s">
        <v>66</v>
      </c>
      <c r="C57" s="56">
        <v>7.0</v>
      </c>
      <c r="D57" s="56">
        <v>2.0</v>
      </c>
      <c r="E57" s="56">
        <v>4.0</v>
      </c>
      <c r="F57" s="57">
        <v>8.0</v>
      </c>
      <c r="G57" s="57">
        <v>3.0</v>
      </c>
      <c r="H57" s="57">
        <v>5.0</v>
      </c>
      <c r="I57" s="58">
        <v>9.0</v>
      </c>
      <c r="J57" s="58">
        <v>3.0</v>
      </c>
      <c r="K57" s="32">
        <v>5.0</v>
      </c>
      <c r="L57" s="33">
        <v>5.0</v>
      </c>
      <c r="M57" s="33">
        <v>6.0</v>
      </c>
      <c r="N57" s="33">
        <v>3.0</v>
      </c>
      <c r="O57" s="56">
        <v>7.0</v>
      </c>
      <c r="P57" s="56">
        <v>4.0</v>
      </c>
      <c r="Q57" s="33">
        <v>3.0</v>
      </c>
      <c r="R57" s="61">
        <v>4.0</v>
      </c>
      <c r="S57" s="61"/>
      <c r="T57" s="36">
        <v>8.0</v>
      </c>
      <c r="U57" s="37" t="str">
        <f t="shared" si="8"/>
        <v>40</v>
      </c>
      <c r="V57" s="37" t="str">
        <f t="shared" si="9"/>
        <v>16</v>
      </c>
      <c r="W57" s="37" t="str">
        <f t="shared" si="7"/>
        <v>27</v>
      </c>
      <c r="X57" s="75" t="str">
        <f t="shared" si="10"/>
        <v>160</v>
      </c>
      <c r="Y57" s="75" t="str">
        <f t="shared" si="11"/>
        <v>114.2857143</v>
      </c>
      <c r="Z57" s="75" t="str">
        <f t="shared" si="12"/>
        <v>675</v>
      </c>
    </row>
    <row r="58" ht="14.25" customHeight="1">
      <c r="A58" s="27">
        <v>50.0</v>
      </c>
      <c r="B58" s="28" t="s">
        <v>67</v>
      </c>
      <c r="C58" s="56">
        <v>5.0</v>
      </c>
      <c r="D58" s="56">
        <v>2.0</v>
      </c>
      <c r="E58" s="56">
        <v>2.0</v>
      </c>
      <c r="F58" s="57">
        <v>7.0</v>
      </c>
      <c r="G58" s="57">
        <v>2.0</v>
      </c>
      <c r="H58" s="57">
        <v>5.0</v>
      </c>
      <c r="I58" s="58">
        <v>9.0</v>
      </c>
      <c r="J58" s="58">
        <v>3.0</v>
      </c>
      <c r="K58" s="32">
        <v>3.0</v>
      </c>
      <c r="L58" s="33">
        <v>4.0</v>
      </c>
      <c r="M58" s="33">
        <v>4.0</v>
      </c>
      <c r="N58" s="33">
        <v>3.0</v>
      </c>
      <c r="O58" s="56">
        <v>5.0</v>
      </c>
      <c r="P58" s="56">
        <v>2.0</v>
      </c>
      <c r="Q58" s="33">
        <v>3.0</v>
      </c>
      <c r="R58" s="61">
        <v>4.0</v>
      </c>
      <c r="S58" s="61"/>
      <c r="T58" s="36">
        <v>7.0</v>
      </c>
      <c r="U58" s="37" t="str">
        <f t="shared" si="8"/>
        <v>34</v>
      </c>
      <c r="V58" s="37" t="str">
        <f t="shared" si="9"/>
        <v>15</v>
      </c>
      <c r="W58" s="37" t="str">
        <f t="shared" si="7"/>
        <v>23</v>
      </c>
      <c r="X58" s="75" t="str">
        <f t="shared" si="10"/>
        <v>136</v>
      </c>
      <c r="Y58" s="75" t="str">
        <f t="shared" si="11"/>
        <v>107.1428571</v>
      </c>
      <c r="Z58" s="75" t="str">
        <f t="shared" si="12"/>
        <v>575</v>
      </c>
    </row>
    <row r="59" ht="14.25" customHeight="1">
      <c r="A59" s="27">
        <v>51.0</v>
      </c>
      <c r="B59" s="28" t="s">
        <v>68</v>
      </c>
      <c r="C59" s="56">
        <v>6.0</v>
      </c>
      <c r="D59" s="56">
        <v>2.0</v>
      </c>
      <c r="E59" s="56">
        <v>4.0</v>
      </c>
      <c r="F59" s="57">
        <v>8.0</v>
      </c>
      <c r="G59" s="57">
        <v>3.0</v>
      </c>
      <c r="H59" s="57">
        <v>5.0</v>
      </c>
      <c r="I59" s="58">
        <v>9.0</v>
      </c>
      <c r="J59" s="58">
        <v>3.0</v>
      </c>
      <c r="K59" s="32">
        <v>5.0</v>
      </c>
      <c r="L59" s="33">
        <v>5.0</v>
      </c>
      <c r="M59" s="33">
        <v>6.0</v>
      </c>
      <c r="N59" s="33">
        <v>3.0</v>
      </c>
      <c r="O59" s="56">
        <v>6.0</v>
      </c>
      <c r="P59" s="56">
        <v>4.0</v>
      </c>
      <c r="Q59" s="33">
        <v>3.0</v>
      </c>
      <c r="R59" s="61">
        <v>4.0</v>
      </c>
      <c r="S59" s="61"/>
      <c r="T59" s="36">
        <v>8.0</v>
      </c>
      <c r="U59" s="37" t="str">
        <f t="shared" si="8"/>
        <v>38</v>
      </c>
      <c r="V59" s="37" t="str">
        <f t="shared" si="9"/>
        <v>18</v>
      </c>
      <c r="W59" s="37" t="str">
        <f t="shared" si="7"/>
        <v>20</v>
      </c>
      <c r="X59" s="75" t="str">
        <f t="shared" si="10"/>
        <v>152</v>
      </c>
      <c r="Y59" s="75" t="str">
        <f t="shared" si="11"/>
        <v>128.5714286</v>
      </c>
      <c r="Z59" s="75" t="str">
        <f t="shared" si="12"/>
        <v>500</v>
      </c>
    </row>
    <row r="60" ht="14.25" customHeight="1">
      <c r="A60" s="27">
        <v>52.0</v>
      </c>
      <c r="B60" s="28" t="s">
        <v>69</v>
      </c>
      <c r="C60" s="56">
        <v>8.0</v>
      </c>
      <c r="D60" s="56">
        <v>2.0</v>
      </c>
      <c r="E60" s="56">
        <v>4.0</v>
      </c>
      <c r="F60" s="57">
        <v>9.0</v>
      </c>
      <c r="G60" s="57">
        <v>4.0</v>
      </c>
      <c r="H60" s="57">
        <v>5.0</v>
      </c>
      <c r="I60" s="58">
        <v>10.0</v>
      </c>
      <c r="J60" s="58">
        <v>4.0</v>
      </c>
      <c r="K60" s="32">
        <v>6.0</v>
      </c>
      <c r="L60" s="33">
        <v>5.0</v>
      </c>
      <c r="M60" s="33">
        <v>6.0</v>
      </c>
      <c r="N60" s="33">
        <v>4.0</v>
      </c>
      <c r="O60" s="56">
        <v>8.0</v>
      </c>
      <c r="P60" s="56">
        <v>4.0</v>
      </c>
      <c r="Q60" s="33">
        <v>4.0</v>
      </c>
      <c r="R60" s="61">
        <v>4.0</v>
      </c>
      <c r="S60" s="61"/>
      <c r="T60" s="36">
        <v>9.0</v>
      </c>
      <c r="U60" s="37" t="str">
        <f t="shared" si="8"/>
        <v>43</v>
      </c>
      <c r="V60" s="37" t="str">
        <f t="shared" si="9"/>
        <v>16</v>
      </c>
      <c r="W60" s="37" t="str">
        <f t="shared" si="7"/>
        <v>23</v>
      </c>
      <c r="X60" s="75" t="str">
        <f t="shared" si="10"/>
        <v>172</v>
      </c>
      <c r="Y60" s="75" t="str">
        <f t="shared" si="11"/>
        <v>114.2857143</v>
      </c>
      <c r="Z60" s="75" t="str">
        <f t="shared" si="12"/>
        <v>575</v>
      </c>
    </row>
    <row r="61" ht="14.25" customHeight="1">
      <c r="A61" s="27">
        <v>53.0</v>
      </c>
      <c r="B61" s="28" t="s">
        <v>70</v>
      </c>
      <c r="C61" s="56">
        <v>7.0</v>
      </c>
      <c r="D61" s="56">
        <v>1.0</v>
      </c>
      <c r="E61" s="56">
        <v>4.0</v>
      </c>
      <c r="F61" s="57">
        <v>4.0</v>
      </c>
      <c r="G61" s="57">
        <v>4.0</v>
      </c>
      <c r="H61" s="57">
        <v>4.0</v>
      </c>
      <c r="I61" s="58">
        <v>8.0</v>
      </c>
      <c r="J61" s="58">
        <v>0.0</v>
      </c>
      <c r="K61" s="32">
        <v>5.0</v>
      </c>
      <c r="L61" s="33">
        <v>3.0</v>
      </c>
      <c r="M61" s="33">
        <v>4.0</v>
      </c>
      <c r="N61" s="33">
        <v>1.0</v>
      </c>
      <c r="O61" s="56">
        <v>7.0</v>
      </c>
      <c r="P61" s="56">
        <v>4.0</v>
      </c>
      <c r="Q61" s="33">
        <v>1.0</v>
      </c>
      <c r="R61" s="61">
        <v>3.0</v>
      </c>
      <c r="S61" s="61"/>
      <c r="T61" s="36">
        <v>5.0</v>
      </c>
      <c r="U61" s="37" t="str">
        <f t="shared" si="8"/>
        <v>32</v>
      </c>
      <c r="V61" s="37" t="str">
        <f t="shared" si="9"/>
        <v>9</v>
      </c>
      <c r="W61" s="37" t="str">
        <f t="shared" si="7"/>
        <v>15</v>
      </c>
      <c r="X61" s="75" t="str">
        <f t="shared" si="10"/>
        <v>128</v>
      </c>
      <c r="Y61" s="75" t="str">
        <f t="shared" si="11"/>
        <v>64.28571429</v>
      </c>
      <c r="Z61" s="75" t="str">
        <f t="shared" si="12"/>
        <v>375</v>
      </c>
    </row>
    <row r="62" ht="14.25" customHeight="1">
      <c r="A62" s="27">
        <v>54.0</v>
      </c>
      <c r="B62" s="28" t="s">
        <v>71</v>
      </c>
      <c r="C62" s="56">
        <v>7.0</v>
      </c>
      <c r="D62" s="56">
        <v>1.0</v>
      </c>
      <c r="E62" s="56">
        <v>4.0</v>
      </c>
      <c r="F62" s="57">
        <v>7.0</v>
      </c>
      <c r="G62" s="57">
        <v>3.0</v>
      </c>
      <c r="H62" s="57">
        <v>5.0</v>
      </c>
      <c r="I62" s="58">
        <v>9.0</v>
      </c>
      <c r="J62" s="58">
        <v>2.0</v>
      </c>
      <c r="K62" s="32">
        <v>5.0</v>
      </c>
      <c r="L62" s="33">
        <v>4.0</v>
      </c>
      <c r="M62" s="33">
        <v>6.0</v>
      </c>
      <c r="N62" s="33">
        <v>3.0</v>
      </c>
      <c r="O62" s="56">
        <v>7.0</v>
      </c>
      <c r="P62" s="56">
        <v>4.0</v>
      </c>
      <c r="Q62" s="33">
        <v>3.0</v>
      </c>
      <c r="R62" s="61">
        <v>3.0</v>
      </c>
      <c r="S62" s="61"/>
      <c r="T62" s="36">
        <v>8.0</v>
      </c>
      <c r="U62" s="37" t="str">
        <f t="shared" si="8"/>
        <v>38</v>
      </c>
      <c r="V62" s="37" t="str">
        <f t="shared" si="9"/>
        <v>10</v>
      </c>
      <c r="W62" s="37" t="str">
        <f t="shared" si="7"/>
        <v>20</v>
      </c>
      <c r="X62" s="75" t="str">
        <f t="shared" si="10"/>
        <v>152</v>
      </c>
      <c r="Y62" s="75" t="str">
        <f t="shared" si="11"/>
        <v>71.42857143</v>
      </c>
      <c r="Z62" s="75" t="str">
        <f t="shared" si="12"/>
        <v>500</v>
      </c>
    </row>
    <row r="63" ht="14.25" customHeight="1">
      <c r="A63" s="27">
        <v>55.0</v>
      </c>
      <c r="B63" s="28" t="s">
        <v>72</v>
      </c>
      <c r="C63" s="56">
        <v>7.0</v>
      </c>
      <c r="D63" s="56">
        <v>2.0</v>
      </c>
      <c r="E63" s="56">
        <v>4.0</v>
      </c>
      <c r="F63" s="57">
        <v>8.0</v>
      </c>
      <c r="G63" s="57">
        <v>4.0</v>
      </c>
      <c r="H63" s="57">
        <v>5.0</v>
      </c>
      <c r="I63" s="58">
        <v>10.0</v>
      </c>
      <c r="J63" s="58">
        <v>3.0</v>
      </c>
      <c r="K63" s="32">
        <v>6.0</v>
      </c>
      <c r="L63" s="33">
        <v>5.0</v>
      </c>
      <c r="M63" s="33">
        <v>6.0</v>
      </c>
      <c r="N63" s="33">
        <v>3.0</v>
      </c>
      <c r="O63" s="56">
        <v>7.0</v>
      </c>
      <c r="P63" s="56">
        <v>4.0</v>
      </c>
      <c r="Q63" s="33">
        <v>3.0</v>
      </c>
      <c r="R63" s="61">
        <v>4.0</v>
      </c>
      <c r="S63" s="61"/>
      <c r="T63" s="36">
        <v>8.0</v>
      </c>
      <c r="U63" s="37" t="str">
        <f t="shared" si="8"/>
        <v>41</v>
      </c>
      <c r="V63" s="37" t="str">
        <f t="shared" si="9"/>
        <v>13</v>
      </c>
      <c r="W63" s="37" t="str">
        <f t="shared" si="7"/>
        <v>21</v>
      </c>
      <c r="X63" s="75" t="str">
        <f t="shared" si="10"/>
        <v>164</v>
      </c>
      <c r="Y63" s="75" t="str">
        <f t="shared" si="11"/>
        <v>92.85714286</v>
      </c>
      <c r="Z63" s="75" t="str">
        <f t="shared" si="12"/>
        <v>525</v>
      </c>
    </row>
    <row r="64" ht="14.25" customHeight="1">
      <c r="A64" s="27">
        <v>56.0</v>
      </c>
      <c r="B64" s="28" t="s">
        <v>73</v>
      </c>
      <c r="C64" s="56">
        <v>7.0</v>
      </c>
      <c r="D64" s="56">
        <v>2.0</v>
      </c>
      <c r="E64" s="56">
        <v>4.0</v>
      </c>
      <c r="F64" s="57">
        <v>8.0</v>
      </c>
      <c r="G64" s="57">
        <v>3.0</v>
      </c>
      <c r="H64" s="57">
        <v>5.0</v>
      </c>
      <c r="I64" s="58">
        <v>9.0</v>
      </c>
      <c r="J64" s="58">
        <v>3.0</v>
      </c>
      <c r="K64" s="32">
        <v>5.0</v>
      </c>
      <c r="L64" s="33">
        <v>5.0</v>
      </c>
      <c r="M64" s="33">
        <v>6.0</v>
      </c>
      <c r="N64" s="33">
        <v>3.0</v>
      </c>
      <c r="O64" s="56">
        <v>7.0</v>
      </c>
      <c r="P64" s="56">
        <v>4.0</v>
      </c>
      <c r="Q64" s="33">
        <v>3.0</v>
      </c>
      <c r="R64" s="61">
        <v>4.0</v>
      </c>
      <c r="S64" s="61"/>
      <c r="T64" s="36">
        <v>8.0</v>
      </c>
      <c r="U64" s="37" t="str">
        <f t="shared" si="8"/>
        <v>40</v>
      </c>
      <c r="V64" s="37" t="str">
        <f t="shared" si="9"/>
        <v>12</v>
      </c>
      <c r="W64" s="37" t="str">
        <f t="shared" si="7"/>
        <v>20</v>
      </c>
      <c r="X64" s="75" t="str">
        <f t="shared" si="10"/>
        <v>160</v>
      </c>
      <c r="Y64" s="75" t="str">
        <f t="shared" si="11"/>
        <v>85.71428571</v>
      </c>
      <c r="Z64" s="75" t="str">
        <f t="shared" si="12"/>
        <v>500</v>
      </c>
    </row>
    <row r="65" ht="14.25" customHeight="1">
      <c r="A65" s="27">
        <v>57.0</v>
      </c>
      <c r="B65" s="28" t="s">
        <v>74</v>
      </c>
      <c r="C65" s="56">
        <v>7.0</v>
      </c>
      <c r="D65" s="56">
        <v>1.0</v>
      </c>
      <c r="E65" s="56">
        <v>4.0</v>
      </c>
      <c r="F65" s="57">
        <v>7.0</v>
      </c>
      <c r="G65" s="57">
        <v>4.0</v>
      </c>
      <c r="H65" s="57">
        <v>5.0</v>
      </c>
      <c r="I65" s="58">
        <v>8.0</v>
      </c>
      <c r="J65" s="58">
        <v>3.0</v>
      </c>
      <c r="K65" s="32">
        <v>6.0</v>
      </c>
      <c r="L65" s="33">
        <v>5.0</v>
      </c>
      <c r="M65" s="33">
        <v>6.0</v>
      </c>
      <c r="N65" s="33">
        <v>2.0</v>
      </c>
      <c r="O65" s="56">
        <v>7.0</v>
      </c>
      <c r="P65" s="56">
        <v>4.0</v>
      </c>
      <c r="Q65" s="33">
        <v>2.0</v>
      </c>
      <c r="R65" s="61">
        <v>4.0</v>
      </c>
      <c r="S65" s="61"/>
      <c r="T65" s="36">
        <v>7.0</v>
      </c>
      <c r="U65" s="37" t="str">
        <f t="shared" si="8"/>
        <v>37</v>
      </c>
      <c r="V65" s="37" t="str">
        <f t="shared" si="9"/>
        <v>12</v>
      </c>
      <c r="W65" s="37" t="str">
        <f t="shared" si="7"/>
        <v>19</v>
      </c>
      <c r="X65" s="75" t="str">
        <f t="shared" si="10"/>
        <v>148</v>
      </c>
      <c r="Y65" s="75" t="str">
        <f t="shared" si="11"/>
        <v>85.71428571</v>
      </c>
      <c r="Z65" s="75" t="str">
        <f t="shared" si="12"/>
        <v>475</v>
      </c>
    </row>
    <row r="66" ht="14.25" customHeight="1">
      <c r="A66" s="27">
        <v>58.0</v>
      </c>
      <c r="B66" s="28" t="s">
        <v>75</v>
      </c>
      <c r="C66" s="56">
        <v>6.0</v>
      </c>
      <c r="D66" s="56">
        <v>1.0</v>
      </c>
      <c r="E66" s="56">
        <v>3.0</v>
      </c>
      <c r="F66" s="57">
        <v>6.0</v>
      </c>
      <c r="G66" s="57">
        <v>3.0</v>
      </c>
      <c r="H66" s="57">
        <v>4.0</v>
      </c>
      <c r="I66" s="58">
        <v>8.0</v>
      </c>
      <c r="J66" s="58">
        <v>1.0</v>
      </c>
      <c r="K66" s="32">
        <v>5.0</v>
      </c>
      <c r="L66" s="33">
        <v>4.0</v>
      </c>
      <c r="M66" s="33">
        <v>4.0</v>
      </c>
      <c r="N66" s="33">
        <v>2.0</v>
      </c>
      <c r="O66" s="56">
        <v>6.0</v>
      </c>
      <c r="P66" s="56">
        <v>3.0</v>
      </c>
      <c r="Q66" s="33">
        <v>2.0</v>
      </c>
      <c r="R66" s="61">
        <v>3.0</v>
      </c>
      <c r="S66" s="61"/>
      <c r="T66" s="36">
        <v>7.0</v>
      </c>
      <c r="U66" s="37" t="str">
        <f t="shared" si="8"/>
        <v>34</v>
      </c>
      <c r="V66" s="37" t="str">
        <f t="shared" si="9"/>
        <v>8</v>
      </c>
      <c r="W66" s="37" t="str">
        <f t="shared" si="7"/>
        <v>16</v>
      </c>
      <c r="X66" s="75" t="str">
        <f t="shared" si="10"/>
        <v>136</v>
      </c>
      <c r="Y66" s="75" t="str">
        <f t="shared" si="11"/>
        <v>57.14285714</v>
      </c>
      <c r="Z66" s="75" t="str">
        <f t="shared" si="12"/>
        <v>400</v>
      </c>
    </row>
    <row r="67" ht="14.25" customHeight="1">
      <c r="A67" s="27">
        <v>59.0</v>
      </c>
      <c r="B67" s="28" t="s">
        <v>76</v>
      </c>
      <c r="C67" s="48">
        <v>8.0</v>
      </c>
      <c r="D67" s="48">
        <v>2.0</v>
      </c>
      <c r="E67" s="48">
        <v>5.0</v>
      </c>
      <c r="F67" s="49">
        <v>8.0</v>
      </c>
      <c r="G67" s="49">
        <v>4.0</v>
      </c>
      <c r="H67" s="50">
        <v>5.0</v>
      </c>
      <c r="I67" s="51">
        <v>10.0</v>
      </c>
      <c r="J67" s="32">
        <v>4.0</v>
      </c>
      <c r="K67" s="32">
        <v>6.0</v>
      </c>
      <c r="L67" s="52">
        <v>5.0</v>
      </c>
      <c r="M67" s="33">
        <v>6.0</v>
      </c>
      <c r="N67" s="52">
        <v>4.0</v>
      </c>
      <c r="O67" s="48">
        <v>8.0</v>
      </c>
      <c r="P67" s="48">
        <v>5.0</v>
      </c>
      <c r="Q67" s="52">
        <v>4.0</v>
      </c>
      <c r="R67" s="61">
        <v>4.0</v>
      </c>
      <c r="S67" s="36"/>
      <c r="T67" s="36">
        <v>8.0</v>
      </c>
      <c r="U67" s="37" t="str">
        <f t="shared" si="8"/>
        <v>41</v>
      </c>
      <c r="V67" s="37" t="str">
        <f t="shared" si="9"/>
        <v>15</v>
      </c>
      <c r="W67" s="37" t="str">
        <f t="shared" si="7"/>
        <v>24</v>
      </c>
      <c r="X67" s="75" t="str">
        <f t="shared" si="10"/>
        <v>164</v>
      </c>
      <c r="Y67" s="75" t="str">
        <f t="shared" si="11"/>
        <v>107.1428571</v>
      </c>
      <c r="Z67" s="75" t="str">
        <f t="shared" si="12"/>
        <v>600</v>
      </c>
    </row>
    <row r="68" ht="14.25" customHeight="1">
      <c r="A68" s="27">
        <v>60.0</v>
      </c>
      <c r="B68" s="28" t="s">
        <v>77</v>
      </c>
      <c r="C68" s="29">
        <v>5.0</v>
      </c>
      <c r="D68" s="29">
        <v>1.0</v>
      </c>
      <c r="E68" s="29">
        <v>3.0</v>
      </c>
      <c r="F68" s="30">
        <v>6.0</v>
      </c>
      <c r="G68" s="30">
        <v>3.0</v>
      </c>
      <c r="H68" s="30">
        <v>5.0</v>
      </c>
      <c r="I68" s="32">
        <v>6.0</v>
      </c>
      <c r="J68" s="32">
        <v>1.0</v>
      </c>
      <c r="K68" s="32">
        <v>5.0</v>
      </c>
      <c r="L68" s="33">
        <v>3.0</v>
      </c>
      <c r="M68" s="33">
        <v>6.0</v>
      </c>
      <c r="N68" s="33">
        <v>2.0</v>
      </c>
      <c r="O68" s="29">
        <v>5.0</v>
      </c>
      <c r="P68" s="29">
        <v>3.0</v>
      </c>
      <c r="Q68" s="33">
        <v>2.0</v>
      </c>
      <c r="R68" s="55">
        <v>2.0</v>
      </c>
      <c r="S68" s="36"/>
      <c r="T68" s="36">
        <v>5.0</v>
      </c>
      <c r="U68" s="37" t="str">
        <f t="shared" si="8"/>
        <v>28</v>
      </c>
      <c r="V68" s="37" t="str">
        <f t="shared" si="9"/>
        <v>8</v>
      </c>
      <c r="W68" s="37" t="str">
        <f t="shared" ref="W68:W70" si="13">(E68+H68+K68+N68+Q68+T69)</f>
        <v>25</v>
      </c>
      <c r="X68" s="75" t="str">
        <f t="shared" si="10"/>
        <v>112</v>
      </c>
      <c r="Y68" s="75" t="str">
        <f t="shared" si="11"/>
        <v>57.14285714</v>
      </c>
      <c r="Z68" s="75" t="str">
        <f t="shared" si="12"/>
        <v>625</v>
      </c>
    </row>
    <row r="69" ht="14.25" customHeight="1">
      <c r="A69" s="27">
        <v>61.0</v>
      </c>
      <c r="B69" s="28" t="s">
        <v>78</v>
      </c>
      <c r="C69" s="29">
        <v>7.0</v>
      </c>
      <c r="D69" s="29">
        <v>1.0</v>
      </c>
      <c r="E69" s="29">
        <v>4.0</v>
      </c>
      <c r="F69" s="30">
        <v>7.0</v>
      </c>
      <c r="G69" s="30">
        <v>3.0</v>
      </c>
      <c r="H69" s="30">
        <v>5.0</v>
      </c>
      <c r="I69" s="32">
        <v>9.0</v>
      </c>
      <c r="J69" s="32">
        <v>2.0</v>
      </c>
      <c r="K69" s="32">
        <v>5.0</v>
      </c>
      <c r="L69" s="33">
        <v>4.0</v>
      </c>
      <c r="M69" s="33">
        <v>6.0</v>
      </c>
      <c r="N69" s="33">
        <v>3.0</v>
      </c>
      <c r="O69" s="29">
        <v>7.0</v>
      </c>
      <c r="P69" s="29">
        <v>4.0</v>
      </c>
      <c r="Q69" s="33">
        <v>3.0</v>
      </c>
      <c r="R69" s="36">
        <v>3.0</v>
      </c>
      <c r="S69" s="36"/>
      <c r="T69" s="36">
        <v>8.0</v>
      </c>
      <c r="U69" s="37" t="str">
        <f t="shared" si="8"/>
        <v>38</v>
      </c>
      <c r="V69" s="37" t="str">
        <f t="shared" si="9"/>
        <v>10</v>
      </c>
      <c r="W69" s="37" t="str">
        <f t="shared" si="13"/>
        <v>28</v>
      </c>
      <c r="X69" s="75" t="str">
        <f t="shared" si="10"/>
        <v>152</v>
      </c>
      <c r="Y69" s="75" t="str">
        <f t="shared" si="11"/>
        <v>71.42857143</v>
      </c>
      <c r="Z69" s="75" t="str">
        <f t="shared" si="12"/>
        <v>700</v>
      </c>
    </row>
    <row r="70" ht="14.25" customHeight="1">
      <c r="A70" s="27">
        <v>62.0</v>
      </c>
      <c r="B70" s="28" t="s">
        <v>79</v>
      </c>
      <c r="C70" s="56">
        <v>7.0</v>
      </c>
      <c r="D70" s="56">
        <v>2.0</v>
      </c>
      <c r="E70" s="56">
        <v>4.0</v>
      </c>
      <c r="F70" s="57">
        <v>8.0</v>
      </c>
      <c r="G70" s="57">
        <v>4.0</v>
      </c>
      <c r="H70" s="57">
        <v>5.0</v>
      </c>
      <c r="I70" s="58">
        <v>10.0</v>
      </c>
      <c r="J70" s="58">
        <v>3.0</v>
      </c>
      <c r="K70" s="32">
        <v>6.0</v>
      </c>
      <c r="L70" s="33">
        <v>5.0</v>
      </c>
      <c r="M70" s="33">
        <v>6.0</v>
      </c>
      <c r="N70" s="33">
        <v>3.0</v>
      </c>
      <c r="O70" s="56">
        <v>7.0</v>
      </c>
      <c r="P70" s="56">
        <v>4.0</v>
      </c>
      <c r="Q70" s="33">
        <v>3.0</v>
      </c>
      <c r="R70" s="36">
        <v>4.0</v>
      </c>
      <c r="S70" s="36"/>
      <c r="T70" s="36">
        <v>8.0</v>
      </c>
      <c r="U70" s="37" t="str">
        <f t="shared" si="8"/>
        <v>41</v>
      </c>
      <c r="V70" s="37" t="str">
        <f t="shared" si="9"/>
        <v>13</v>
      </c>
      <c r="W70" s="37" t="str">
        <f t="shared" si="13"/>
        <v>29</v>
      </c>
      <c r="X70" s="75" t="str">
        <f t="shared" si="10"/>
        <v>164</v>
      </c>
      <c r="Y70" s="75" t="str">
        <f t="shared" si="11"/>
        <v>92.85714286</v>
      </c>
      <c r="Z70" s="75" t="str">
        <f t="shared" si="12"/>
        <v>725</v>
      </c>
    </row>
    <row r="71" ht="14.25" customHeight="1">
      <c r="A71" s="27">
        <v>63.0</v>
      </c>
      <c r="B71" s="28" t="s">
        <v>80</v>
      </c>
      <c r="C71" s="56">
        <v>7.0</v>
      </c>
      <c r="D71" s="56">
        <v>2.0</v>
      </c>
      <c r="E71" s="56">
        <v>5.0</v>
      </c>
      <c r="F71" s="57">
        <v>8.0</v>
      </c>
      <c r="G71" s="57">
        <v>5.0</v>
      </c>
      <c r="H71" s="57">
        <v>5.0</v>
      </c>
      <c r="I71" s="58">
        <v>11.0</v>
      </c>
      <c r="J71" s="58">
        <v>3.0</v>
      </c>
      <c r="K71" s="32">
        <v>7.0</v>
      </c>
      <c r="L71" s="33">
        <v>5.0</v>
      </c>
      <c r="M71" s="33">
        <v>6.0</v>
      </c>
      <c r="N71" s="33">
        <v>3.0</v>
      </c>
      <c r="O71" s="56">
        <v>7.0</v>
      </c>
      <c r="P71" s="56">
        <v>5.0</v>
      </c>
      <c r="Q71" s="33">
        <v>3.0</v>
      </c>
      <c r="R71" s="61">
        <v>4.0</v>
      </c>
      <c r="S71" s="36"/>
      <c r="T71" s="61">
        <v>8.0</v>
      </c>
      <c r="U71" s="37" t="str">
        <f t="shared" si="8"/>
        <v>43</v>
      </c>
      <c r="V71" s="37" t="str">
        <f t="shared" si="9"/>
        <v>15</v>
      </c>
      <c r="W71" s="37" t="str">
        <f t="shared" ref="W71:W90" si="14">(E71+H71+K71+N71+Q71+T71)</f>
        <v>31</v>
      </c>
      <c r="X71" s="75" t="str">
        <f t="shared" si="10"/>
        <v>172</v>
      </c>
      <c r="Y71" s="75" t="str">
        <f t="shared" si="11"/>
        <v>107.1428571</v>
      </c>
      <c r="Z71" s="75" t="str">
        <f t="shared" si="12"/>
        <v>775</v>
      </c>
    </row>
    <row r="72" ht="14.25" customHeight="1">
      <c r="A72" s="27">
        <v>64.0</v>
      </c>
      <c r="B72" s="28" t="s">
        <v>81</v>
      </c>
      <c r="C72" s="56">
        <v>7.0</v>
      </c>
      <c r="D72" s="56">
        <v>2.0</v>
      </c>
      <c r="E72" s="56">
        <v>5.0</v>
      </c>
      <c r="F72" s="57">
        <v>6.0</v>
      </c>
      <c r="G72" s="57">
        <v>5.0</v>
      </c>
      <c r="H72" s="57">
        <v>6.0</v>
      </c>
      <c r="I72" s="58">
        <v>11.0</v>
      </c>
      <c r="J72" s="58">
        <v>3.0</v>
      </c>
      <c r="K72" s="32">
        <v>7.0</v>
      </c>
      <c r="L72" s="33">
        <v>5.0</v>
      </c>
      <c r="M72" s="33">
        <v>6.0</v>
      </c>
      <c r="N72" s="33">
        <v>3.0</v>
      </c>
      <c r="O72" s="56">
        <v>7.0</v>
      </c>
      <c r="P72" s="56">
        <v>5.0</v>
      </c>
      <c r="Q72" s="33">
        <v>3.0</v>
      </c>
      <c r="R72" s="61">
        <v>5.0</v>
      </c>
      <c r="S72" s="36"/>
      <c r="T72" s="61">
        <v>9.0</v>
      </c>
      <c r="U72" s="37" t="str">
        <f t="shared" si="8"/>
        <v>41</v>
      </c>
      <c r="V72" s="37" t="str">
        <f t="shared" si="9"/>
        <v>15</v>
      </c>
      <c r="W72" s="37" t="str">
        <f t="shared" si="14"/>
        <v>33</v>
      </c>
      <c r="X72" s="75" t="str">
        <f t="shared" si="10"/>
        <v>164</v>
      </c>
      <c r="Y72" s="75" t="str">
        <f t="shared" si="11"/>
        <v>107.1428571</v>
      </c>
      <c r="Z72" s="75" t="str">
        <f t="shared" si="12"/>
        <v>825</v>
      </c>
    </row>
    <row r="73" ht="14.25" customHeight="1">
      <c r="A73" s="27">
        <v>65.0</v>
      </c>
      <c r="B73" s="28" t="s">
        <v>82</v>
      </c>
      <c r="C73" s="56">
        <v>8.0</v>
      </c>
      <c r="D73" s="56">
        <v>1.0</v>
      </c>
      <c r="E73" s="56">
        <v>4.0</v>
      </c>
      <c r="F73" s="57">
        <v>9.0</v>
      </c>
      <c r="G73" s="57">
        <v>3.0</v>
      </c>
      <c r="H73" s="57">
        <v>6.0</v>
      </c>
      <c r="I73" s="58">
        <v>9.0</v>
      </c>
      <c r="J73" s="58">
        <v>4.0</v>
      </c>
      <c r="K73" s="32">
        <v>5.0</v>
      </c>
      <c r="L73" s="33">
        <v>5.0</v>
      </c>
      <c r="M73" s="33">
        <v>6.0</v>
      </c>
      <c r="N73" s="33">
        <v>4.0</v>
      </c>
      <c r="O73" s="56">
        <v>8.0</v>
      </c>
      <c r="P73" s="56">
        <v>4.0</v>
      </c>
      <c r="Q73" s="33">
        <v>4.0</v>
      </c>
      <c r="R73" s="61">
        <v>5.0</v>
      </c>
      <c r="S73" s="36"/>
      <c r="T73" s="61">
        <v>10.0</v>
      </c>
      <c r="U73" s="37" t="str">
        <f t="shared" si="8"/>
        <v>41</v>
      </c>
      <c r="V73" s="37" t="str">
        <f t="shared" si="9"/>
        <v>12</v>
      </c>
      <c r="W73" s="37" t="str">
        <f t="shared" si="14"/>
        <v>33</v>
      </c>
      <c r="X73" s="75" t="str">
        <f t="shared" si="10"/>
        <v>164</v>
      </c>
      <c r="Y73" s="75" t="str">
        <f t="shared" si="11"/>
        <v>85.71428571</v>
      </c>
      <c r="Z73" s="75" t="str">
        <f t="shared" si="12"/>
        <v>825</v>
      </c>
    </row>
    <row r="74" ht="14.25" customHeight="1">
      <c r="A74" s="27">
        <v>66.0</v>
      </c>
      <c r="B74" s="28" t="s">
        <v>83</v>
      </c>
      <c r="C74" s="56">
        <v>6.0</v>
      </c>
      <c r="D74" s="56">
        <v>1.0</v>
      </c>
      <c r="E74" s="56">
        <v>3.0</v>
      </c>
      <c r="F74" s="57">
        <v>4.0</v>
      </c>
      <c r="G74" s="57">
        <v>3.0</v>
      </c>
      <c r="H74" s="57">
        <v>3.0</v>
      </c>
      <c r="I74" s="58">
        <v>8.0</v>
      </c>
      <c r="J74" s="58">
        <v>0.0</v>
      </c>
      <c r="K74" s="32">
        <v>4.0</v>
      </c>
      <c r="L74" s="33">
        <v>3.0</v>
      </c>
      <c r="M74" s="33">
        <v>2.0</v>
      </c>
      <c r="N74" s="33">
        <v>0.0</v>
      </c>
      <c r="O74" s="56">
        <v>6.0</v>
      </c>
      <c r="P74" s="56">
        <v>3.0</v>
      </c>
      <c r="Q74" s="33">
        <v>0.0</v>
      </c>
      <c r="R74" s="61">
        <v>2.0</v>
      </c>
      <c r="S74" s="36"/>
      <c r="T74" s="61">
        <v>4.0</v>
      </c>
      <c r="U74" s="37" t="str">
        <f t="shared" si="8"/>
        <v>29</v>
      </c>
      <c r="V74" s="37" t="str">
        <f t="shared" si="9"/>
        <v>7</v>
      </c>
      <c r="W74" s="37" t="str">
        <f t="shared" si="14"/>
        <v>14</v>
      </c>
      <c r="X74" s="75" t="str">
        <f t="shared" si="10"/>
        <v>116</v>
      </c>
      <c r="Y74" s="75" t="str">
        <f t="shared" si="11"/>
        <v>50</v>
      </c>
      <c r="Z74" s="75" t="str">
        <f t="shared" si="12"/>
        <v>350</v>
      </c>
    </row>
    <row r="75" ht="14.25" customHeight="1">
      <c r="A75" s="27">
        <v>67.0</v>
      </c>
      <c r="B75" s="28" t="s">
        <v>84</v>
      </c>
      <c r="C75" s="56">
        <v>6.0</v>
      </c>
      <c r="D75" s="56">
        <v>2.0</v>
      </c>
      <c r="E75" s="56">
        <v>4.0</v>
      </c>
      <c r="F75" s="57">
        <v>5.0</v>
      </c>
      <c r="G75" s="57">
        <v>3.0</v>
      </c>
      <c r="H75" s="57">
        <v>4.0</v>
      </c>
      <c r="I75" s="58">
        <v>8.0</v>
      </c>
      <c r="J75" s="58">
        <v>2.0</v>
      </c>
      <c r="K75" s="32">
        <v>4.0</v>
      </c>
      <c r="L75" s="33">
        <v>4.0</v>
      </c>
      <c r="M75" s="33">
        <v>6.0</v>
      </c>
      <c r="N75" s="33">
        <v>3.0</v>
      </c>
      <c r="O75" s="56">
        <v>6.0</v>
      </c>
      <c r="P75" s="56">
        <v>4.0</v>
      </c>
      <c r="Q75" s="33">
        <v>3.0</v>
      </c>
      <c r="R75" s="61">
        <v>2.0</v>
      </c>
      <c r="S75" s="36"/>
      <c r="T75" s="61">
        <v>7.0</v>
      </c>
      <c r="U75" s="37" t="str">
        <f t="shared" si="8"/>
        <v>33</v>
      </c>
      <c r="V75" s="37" t="str">
        <f t="shared" si="9"/>
        <v>11</v>
      </c>
      <c r="W75" s="37" t="str">
        <f t="shared" si="14"/>
        <v>25</v>
      </c>
      <c r="X75" s="75" t="str">
        <f t="shared" si="10"/>
        <v>132</v>
      </c>
      <c r="Y75" s="75" t="str">
        <f t="shared" si="11"/>
        <v>78.57142857</v>
      </c>
      <c r="Z75" s="75" t="str">
        <f t="shared" si="12"/>
        <v>625</v>
      </c>
    </row>
    <row r="76" ht="14.25" customHeight="1">
      <c r="A76" s="27">
        <v>68.0</v>
      </c>
      <c r="B76" s="28" t="s">
        <v>85</v>
      </c>
      <c r="C76" s="56">
        <v>6.0</v>
      </c>
      <c r="D76" s="56">
        <v>2.0</v>
      </c>
      <c r="E76" s="56">
        <v>4.0</v>
      </c>
      <c r="F76" s="57">
        <v>8.0</v>
      </c>
      <c r="G76" s="57">
        <v>4.0</v>
      </c>
      <c r="H76" s="57">
        <v>5.0</v>
      </c>
      <c r="I76" s="58">
        <v>10.0</v>
      </c>
      <c r="J76" s="58">
        <v>3.0</v>
      </c>
      <c r="K76" s="32">
        <v>6.0</v>
      </c>
      <c r="L76" s="33">
        <v>5.0</v>
      </c>
      <c r="M76" s="33">
        <v>6.0</v>
      </c>
      <c r="N76" s="33">
        <v>3.0</v>
      </c>
      <c r="O76" s="56">
        <v>6.0</v>
      </c>
      <c r="P76" s="56">
        <v>4.0</v>
      </c>
      <c r="Q76" s="33">
        <v>3.0</v>
      </c>
      <c r="R76" s="61">
        <v>4.0</v>
      </c>
      <c r="S76" s="61"/>
      <c r="T76" s="61">
        <v>8.0</v>
      </c>
      <c r="U76" s="37" t="str">
        <f t="shared" si="8"/>
        <v>39</v>
      </c>
      <c r="V76" s="37" t="str">
        <f t="shared" si="9"/>
        <v>13</v>
      </c>
      <c r="W76" s="37" t="str">
        <f t="shared" si="14"/>
        <v>29</v>
      </c>
      <c r="X76" s="75" t="str">
        <f t="shared" si="10"/>
        <v>156</v>
      </c>
      <c r="Y76" s="75" t="str">
        <f t="shared" si="11"/>
        <v>92.85714286</v>
      </c>
      <c r="Z76" s="75" t="str">
        <f t="shared" si="12"/>
        <v>725</v>
      </c>
    </row>
    <row r="77" ht="14.25" customHeight="1">
      <c r="A77" s="27">
        <v>69.0</v>
      </c>
      <c r="B77" s="28" t="s">
        <v>86</v>
      </c>
      <c r="C77" s="56">
        <v>6.0</v>
      </c>
      <c r="D77" s="56">
        <v>3.0</v>
      </c>
      <c r="E77" s="56">
        <v>4.0</v>
      </c>
      <c r="F77" s="57">
        <v>8.0</v>
      </c>
      <c r="G77" s="57">
        <v>3.0</v>
      </c>
      <c r="H77" s="57">
        <v>5.0</v>
      </c>
      <c r="I77" s="58">
        <v>9.0</v>
      </c>
      <c r="J77" s="58">
        <v>3.0</v>
      </c>
      <c r="K77" s="32">
        <v>5.0</v>
      </c>
      <c r="L77" s="33">
        <v>5.0</v>
      </c>
      <c r="M77" s="33">
        <v>6.0</v>
      </c>
      <c r="N77" s="33">
        <v>3.0</v>
      </c>
      <c r="O77" s="56">
        <v>6.0</v>
      </c>
      <c r="P77" s="56">
        <v>4.0</v>
      </c>
      <c r="Q77" s="33">
        <v>3.0</v>
      </c>
      <c r="R77" s="61">
        <v>4.0</v>
      </c>
      <c r="S77" s="61"/>
      <c r="T77" s="61">
        <v>8.0</v>
      </c>
      <c r="U77" s="37" t="str">
        <f t="shared" si="8"/>
        <v>38</v>
      </c>
      <c r="V77" s="37" t="str">
        <f t="shared" si="9"/>
        <v>13</v>
      </c>
      <c r="W77" s="37" t="str">
        <f t="shared" si="14"/>
        <v>28</v>
      </c>
      <c r="X77" s="75" t="str">
        <f t="shared" si="10"/>
        <v>152</v>
      </c>
      <c r="Y77" s="75" t="str">
        <f t="shared" si="11"/>
        <v>92.85714286</v>
      </c>
      <c r="Z77" s="75" t="str">
        <f t="shared" si="12"/>
        <v>700</v>
      </c>
    </row>
    <row r="78" ht="14.25" customHeight="1">
      <c r="A78" s="27">
        <v>70.0</v>
      </c>
      <c r="B78" s="28" t="s">
        <v>87</v>
      </c>
      <c r="C78" s="56">
        <v>6.0</v>
      </c>
      <c r="D78" s="56">
        <v>3.0</v>
      </c>
      <c r="E78" s="56">
        <v>5.0</v>
      </c>
      <c r="F78" s="57">
        <v>8.0</v>
      </c>
      <c r="G78" s="57">
        <v>5.0</v>
      </c>
      <c r="H78" s="57">
        <v>5.0</v>
      </c>
      <c r="I78" s="58">
        <v>11.0</v>
      </c>
      <c r="J78" s="58">
        <v>2.0</v>
      </c>
      <c r="K78" s="32">
        <v>7.0</v>
      </c>
      <c r="L78" s="33">
        <v>5.0</v>
      </c>
      <c r="M78" s="33">
        <v>4.0</v>
      </c>
      <c r="N78" s="33">
        <v>3.0</v>
      </c>
      <c r="O78" s="56">
        <v>6.0</v>
      </c>
      <c r="P78" s="56">
        <v>5.0</v>
      </c>
      <c r="Q78" s="33">
        <v>3.0</v>
      </c>
      <c r="R78" s="61">
        <v>4.0</v>
      </c>
      <c r="S78" s="61"/>
      <c r="T78" s="61">
        <v>8.0</v>
      </c>
      <c r="U78" s="37" t="str">
        <f t="shared" si="8"/>
        <v>39</v>
      </c>
      <c r="V78" s="37" t="str">
        <f t="shared" si="9"/>
        <v>15</v>
      </c>
      <c r="W78" s="37" t="str">
        <f t="shared" si="14"/>
        <v>31</v>
      </c>
      <c r="X78" s="75" t="str">
        <f t="shared" si="10"/>
        <v>156</v>
      </c>
      <c r="Y78" s="75" t="str">
        <f t="shared" si="11"/>
        <v>107.1428571</v>
      </c>
      <c r="Z78" s="75" t="str">
        <f t="shared" si="12"/>
        <v>775</v>
      </c>
    </row>
    <row r="79" ht="14.25" customHeight="1">
      <c r="A79" s="27">
        <v>71.0</v>
      </c>
      <c r="B79" s="28" t="s">
        <v>88</v>
      </c>
      <c r="C79" s="56">
        <v>5.0</v>
      </c>
      <c r="D79" s="56">
        <v>2.0</v>
      </c>
      <c r="E79" s="56">
        <v>3.0</v>
      </c>
      <c r="F79" s="57">
        <v>5.0</v>
      </c>
      <c r="G79" s="57">
        <v>2.0</v>
      </c>
      <c r="H79" s="57">
        <v>4.0</v>
      </c>
      <c r="I79" s="58">
        <v>7.0</v>
      </c>
      <c r="J79" s="58">
        <v>2.0</v>
      </c>
      <c r="K79" s="32">
        <v>3.0</v>
      </c>
      <c r="L79" s="33">
        <v>4.0</v>
      </c>
      <c r="M79" s="33">
        <v>6.0</v>
      </c>
      <c r="N79" s="33">
        <v>2.0</v>
      </c>
      <c r="O79" s="56">
        <v>5.0</v>
      </c>
      <c r="P79" s="56">
        <v>3.0</v>
      </c>
      <c r="Q79" s="33">
        <v>2.0</v>
      </c>
      <c r="R79" s="61">
        <v>3.0</v>
      </c>
      <c r="S79" s="61"/>
      <c r="T79" s="61">
        <v>7.0</v>
      </c>
      <c r="U79" s="37" t="str">
        <f t="shared" si="8"/>
        <v>30</v>
      </c>
      <c r="V79" s="37" t="str">
        <f t="shared" si="9"/>
        <v>9</v>
      </c>
      <c r="W79" s="37" t="str">
        <f t="shared" si="14"/>
        <v>21</v>
      </c>
      <c r="X79" s="75" t="str">
        <f t="shared" si="10"/>
        <v>120</v>
      </c>
      <c r="Y79" s="75" t="str">
        <f t="shared" si="11"/>
        <v>64.28571429</v>
      </c>
      <c r="Z79" s="75" t="str">
        <f t="shared" si="12"/>
        <v>525</v>
      </c>
    </row>
    <row r="80" ht="14.25" customHeight="1">
      <c r="A80" s="27">
        <v>72.0</v>
      </c>
      <c r="B80" s="28" t="s">
        <v>89</v>
      </c>
      <c r="C80" s="56">
        <v>5.0</v>
      </c>
      <c r="D80" s="56">
        <v>3.0</v>
      </c>
      <c r="E80" s="56">
        <v>4.0</v>
      </c>
      <c r="F80" s="57">
        <v>7.0</v>
      </c>
      <c r="G80" s="57">
        <v>4.0</v>
      </c>
      <c r="H80" s="57">
        <v>5.0</v>
      </c>
      <c r="I80" s="58">
        <v>9.0</v>
      </c>
      <c r="J80" s="58">
        <v>1.0</v>
      </c>
      <c r="K80" s="32">
        <v>6.0</v>
      </c>
      <c r="L80" s="33">
        <v>5.0</v>
      </c>
      <c r="M80" s="33">
        <v>6.0</v>
      </c>
      <c r="N80" s="33">
        <v>2.0</v>
      </c>
      <c r="O80" s="56">
        <v>5.0</v>
      </c>
      <c r="P80" s="56">
        <v>4.0</v>
      </c>
      <c r="Q80" s="33">
        <v>2.0</v>
      </c>
      <c r="R80" s="61">
        <v>4.0</v>
      </c>
      <c r="S80" s="61"/>
      <c r="T80" s="61">
        <v>7.0</v>
      </c>
      <c r="U80" s="37" t="str">
        <f t="shared" si="8"/>
        <v>34</v>
      </c>
      <c r="V80" s="37" t="str">
        <f t="shared" si="9"/>
        <v>12</v>
      </c>
      <c r="W80" s="37" t="str">
        <f t="shared" si="14"/>
        <v>26</v>
      </c>
      <c r="X80" s="75" t="str">
        <f t="shared" si="10"/>
        <v>136</v>
      </c>
      <c r="Y80" s="75" t="str">
        <f t="shared" si="11"/>
        <v>85.71428571</v>
      </c>
      <c r="Z80" s="75" t="str">
        <f t="shared" si="12"/>
        <v>650</v>
      </c>
    </row>
    <row r="81" ht="14.25" customHeight="1">
      <c r="A81" s="27">
        <v>73.0</v>
      </c>
      <c r="B81" s="28" t="s">
        <v>90</v>
      </c>
      <c r="C81" s="56">
        <v>6.0</v>
      </c>
      <c r="D81" s="56">
        <v>2.0</v>
      </c>
      <c r="E81" s="56">
        <v>4.0</v>
      </c>
      <c r="F81" s="57">
        <v>7.0</v>
      </c>
      <c r="G81" s="57">
        <v>4.0</v>
      </c>
      <c r="H81" s="57">
        <v>5.0</v>
      </c>
      <c r="I81" s="58">
        <v>9.0</v>
      </c>
      <c r="J81" s="58">
        <v>3.0</v>
      </c>
      <c r="K81" s="32">
        <v>5.0</v>
      </c>
      <c r="L81" s="33">
        <v>4.0</v>
      </c>
      <c r="M81" s="33">
        <v>6.0</v>
      </c>
      <c r="N81" s="33">
        <v>3.0</v>
      </c>
      <c r="O81" s="56">
        <v>6.0</v>
      </c>
      <c r="P81" s="56">
        <v>4.0</v>
      </c>
      <c r="Q81" s="33">
        <v>3.0</v>
      </c>
      <c r="R81" s="61">
        <v>3.0</v>
      </c>
      <c r="S81" s="61"/>
      <c r="T81" s="61">
        <v>8.0</v>
      </c>
      <c r="U81" s="37" t="str">
        <f t="shared" si="8"/>
        <v>37</v>
      </c>
      <c r="V81" s="37" t="str">
        <f t="shared" si="9"/>
        <v>13</v>
      </c>
      <c r="W81" s="37" t="str">
        <f t="shared" si="14"/>
        <v>28</v>
      </c>
      <c r="X81" s="75" t="str">
        <f t="shared" si="10"/>
        <v>148</v>
      </c>
      <c r="Y81" s="75" t="str">
        <f t="shared" si="11"/>
        <v>92.85714286</v>
      </c>
      <c r="Z81" s="75" t="str">
        <f t="shared" si="12"/>
        <v>700</v>
      </c>
    </row>
    <row r="82" ht="14.25" customHeight="1">
      <c r="A82" s="27">
        <v>74.0</v>
      </c>
      <c r="B82" s="28" t="s">
        <v>91</v>
      </c>
      <c r="C82" s="56">
        <v>6.0</v>
      </c>
      <c r="D82" s="56">
        <v>3.0</v>
      </c>
      <c r="E82" s="56">
        <v>5.0</v>
      </c>
      <c r="F82" s="57">
        <v>8.0</v>
      </c>
      <c r="G82" s="57">
        <v>5.0</v>
      </c>
      <c r="H82" s="57">
        <v>6.0</v>
      </c>
      <c r="I82" s="58">
        <v>10.0</v>
      </c>
      <c r="J82" s="58">
        <v>3.0</v>
      </c>
      <c r="K82" s="32">
        <v>6.0</v>
      </c>
      <c r="L82" s="33">
        <v>5.0</v>
      </c>
      <c r="M82" s="33">
        <v>6.0</v>
      </c>
      <c r="N82" s="33">
        <v>3.0</v>
      </c>
      <c r="O82" s="56">
        <v>6.0</v>
      </c>
      <c r="P82" s="56">
        <v>5.0</v>
      </c>
      <c r="Q82" s="33">
        <v>3.0</v>
      </c>
      <c r="R82" s="61">
        <v>5.0</v>
      </c>
      <c r="S82" s="61"/>
      <c r="T82" s="61">
        <v>8.0</v>
      </c>
      <c r="U82" s="37" t="str">
        <f t="shared" si="8"/>
        <v>39</v>
      </c>
      <c r="V82" s="37" t="str">
        <f t="shared" si="9"/>
        <v>16</v>
      </c>
      <c r="W82" s="37" t="str">
        <f t="shared" si="14"/>
        <v>31</v>
      </c>
      <c r="X82" s="75" t="str">
        <f t="shared" si="10"/>
        <v>156</v>
      </c>
      <c r="Y82" s="75" t="str">
        <f t="shared" si="11"/>
        <v>114.2857143</v>
      </c>
      <c r="Z82" s="75" t="str">
        <f t="shared" si="12"/>
        <v>775</v>
      </c>
    </row>
    <row r="83" ht="14.25" customHeight="1">
      <c r="A83" s="27">
        <v>75.0</v>
      </c>
      <c r="B83" s="28" t="s">
        <v>92</v>
      </c>
      <c r="C83" s="56">
        <v>6.0</v>
      </c>
      <c r="D83" s="56">
        <v>3.0</v>
      </c>
      <c r="E83" s="56">
        <v>4.0</v>
      </c>
      <c r="F83" s="57">
        <v>7.0</v>
      </c>
      <c r="G83" s="57">
        <v>3.0</v>
      </c>
      <c r="H83" s="57">
        <v>5.0</v>
      </c>
      <c r="I83" s="58">
        <v>8.0</v>
      </c>
      <c r="J83" s="58">
        <v>3.0</v>
      </c>
      <c r="K83" s="32">
        <v>5.0</v>
      </c>
      <c r="L83" s="33">
        <v>5.0</v>
      </c>
      <c r="M83" s="33">
        <v>6.0</v>
      </c>
      <c r="N83" s="33">
        <v>3.0</v>
      </c>
      <c r="O83" s="56">
        <v>6.0</v>
      </c>
      <c r="P83" s="56">
        <v>4.0</v>
      </c>
      <c r="Q83" s="33">
        <v>3.0</v>
      </c>
      <c r="R83" s="61">
        <v>4.0</v>
      </c>
      <c r="S83" s="61"/>
      <c r="T83" s="61">
        <v>8.0</v>
      </c>
      <c r="U83" s="37" t="str">
        <f t="shared" si="8"/>
        <v>35</v>
      </c>
      <c r="V83" s="37" t="str">
        <f t="shared" si="9"/>
        <v>13</v>
      </c>
      <c r="W83" s="37" t="str">
        <f t="shared" si="14"/>
        <v>28</v>
      </c>
      <c r="X83" s="75" t="str">
        <f t="shared" si="10"/>
        <v>140</v>
      </c>
      <c r="Y83" s="75" t="str">
        <f t="shared" si="11"/>
        <v>92.85714286</v>
      </c>
      <c r="Z83" s="75" t="str">
        <f t="shared" si="12"/>
        <v>700</v>
      </c>
    </row>
    <row r="84" ht="14.25" customHeight="1">
      <c r="A84" s="27">
        <v>76.0</v>
      </c>
      <c r="B84" s="28" t="s">
        <v>93</v>
      </c>
      <c r="C84" s="56">
        <v>6.0</v>
      </c>
      <c r="D84" s="56">
        <v>3.0</v>
      </c>
      <c r="E84" s="56">
        <v>3.0</v>
      </c>
      <c r="F84" s="57">
        <v>8.0</v>
      </c>
      <c r="G84" s="57">
        <v>3.0</v>
      </c>
      <c r="H84" s="57">
        <v>4.0</v>
      </c>
      <c r="I84" s="58">
        <v>8.0</v>
      </c>
      <c r="J84" s="58">
        <v>3.0</v>
      </c>
      <c r="K84" s="32">
        <v>5.0</v>
      </c>
      <c r="L84" s="33">
        <v>5.0</v>
      </c>
      <c r="M84" s="33">
        <v>6.0</v>
      </c>
      <c r="N84" s="33">
        <v>3.0</v>
      </c>
      <c r="O84" s="56">
        <v>6.0</v>
      </c>
      <c r="P84" s="56">
        <v>3.0</v>
      </c>
      <c r="Q84" s="33">
        <v>3.0</v>
      </c>
      <c r="R84" s="61">
        <v>3.0</v>
      </c>
      <c r="S84" s="61"/>
      <c r="T84" s="61">
        <v>7.0</v>
      </c>
      <c r="U84" s="37" t="str">
        <f t="shared" si="8"/>
        <v>37</v>
      </c>
      <c r="V84" s="37" t="str">
        <f t="shared" si="9"/>
        <v>12</v>
      </c>
      <c r="W84" s="37" t="str">
        <f t="shared" si="14"/>
        <v>25</v>
      </c>
      <c r="X84" s="75" t="str">
        <f t="shared" si="10"/>
        <v>148</v>
      </c>
      <c r="Y84" s="75" t="str">
        <f t="shared" si="11"/>
        <v>85.71428571</v>
      </c>
      <c r="Z84" s="75" t="str">
        <f t="shared" si="12"/>
        <v>625</v>
      </c>
    </row>
    <row r="85" ht="14.25" customHeight="1">
      <c r="A85" s="27">
        <v>77.0</v>
      </c>
      <c r="B85" s="28" t="s">
        <v>94</v>
      </c>
      <c r="C85" s="56">
        <v>6.0</v>
      </c>
      <c r="D85" s="56">
        <v>2.0</v>
      </c>
      <c r="E85" s="56">
        <v>4.0</v>
      </c>
      <c r="F85" s="57">
        <v>5.0</v>
      </c>
      <c r="G85" s="57">
        <v>4.0</v>
      </c>
      <c r="H85" s="57">
        <v>4.0</v>
      </c>
      <c r="I85" s="58">
        <v>8.0</v>
      </c>
      <c r="J85" s="58">
        <v>1.0</v>
      </c>
      <c r="K85" s="32">
        <v>5.0</v>
      </c>
      <c r="L85" s="33">
        <v>5.0</v>
      </c>
      <c r="M85" s="33">
        <v>2.0</v>
      </c>
      <c r="N85" s="33">
        <v>1.0</v>
      </c>
      <c r="O85" s="56">
        <v>6.0</v>
      </c>
      <c r="P85" s="56">
        <v>4.0</v>
      </c>
      <c r="Q85" s="33">
        <v>1.0</v>
      </c>
      <c r="R85" s="61">
        <v>4.0</v>
      </c>
      <c r="S85" s="61"/>
      <c r="T85" s="61">
        <v>6.0</v>
      </c>
      <c r="U85" s="37" t="str">
        <f t="shared" si="8"/>
        <v>33</v>
      </c>
      <c r="V85" s="37" t="str">
        <f t="shared" si="9"/>
        <v>11</v>
      </c>
      <c r="W85" s="37" t="str">
        <f t="shared" si="14"/>
        <v>21</v>
      </c>
      <c r="X85" s="75" t="str">
        <f t="shared" si="10"/>
        <v>132</v>
      </c>
      <c r="Y85" s="75" t="str">
        <f t="shared" si="11"/>
        <v>78.57142857</v>
      </c>
      <c r="Z85" s="75" t="str">
        <f t="shared" si="12"/>
        <v>525</v>
      </c>
    </row>
    <row r="86" ht="14.25" customHeight="1">
      <c r="A86" s="27">
        <v>78.0</v>
      </c>
      <c r="B86" s="28" t="s">
        <v>95</v>
      </c>
      <c r="C86" s="56">
        <v>6.0</v>
      </c>
      <c r="D86" s="56">
        <v>2.0</v>
      </c>
      <c r="E86" s="56">
        <v>4.0</v>
      </c>
      <c r="F86" s="57">
        <v>4.0</v>
      </c>
      <c r="G86" s="57">
        <v>4.0</v>
      </c>
      <c r="H86" s="57">
        <v>3.0</v>
      </c>
      <c r="I86" s="58">
        <v>8.0</v>
      </c>
      <c r="J86" s="58">
        <v>1.0</v>
      </c>
      <c r="K86" s="32">
        <v>3.0</v>
      </c>
      <c r="L86" s="33">
        <v>4.0</v>
      </c>
      <c r="M86" s="33">
        <v>6.0</v>
      </c>
      <c r="N86" s="33">
        <v>2.0</v>
      </c>
      <c r="O86" s="56">
        <v>6.0</v>
      </c>
      <c r="P86" s="56">
        <v>4.0</v>
      </c>
      <c r="Q86" s="33">
        <v>2.0</v>
      </c>
      <c r="R86" s="61">
        <v>3.0</v>
      </c>
      <c r="S86" s="61"/>
      <c r="T86" s="61">
        <v>7.0</v>
      </c>
      <c r="U86" s="37" t="str">
        <f t="shared" si="8"/>
        <v>31</v>
      </c>
      <c r="V86" s="37" t="str">
        <f t="shared" si="9"/>
        <v>11</v>
      </c>
      <c r="W86" s="37" t="str">
        <f t="shared" si="14"/>
        <v>21</v>
      </c>
      <c r="X86" s="75" t="str">
        <f t="shared" si="10"/>
        <v>124</v>
      </c>
      <c r="Y86" s="75" t="str">
        <f t="shared" si="11"/>
        <v>78.57142857</v>
      </c>
      <c r="Z86" s="75" t="str">
        <f t="shared" si="12"/>
        <v>525</v>
      </c>
    </row>
    <row r="87" ht="14.25" customHeight="1">
      <c r="A87" s="27">
        <v>79.0</v>
      </c>
      <c r="B87" s="28" t="s">
        <v>96</v>
      </c>
      <c r="C87" s="56">
        <v>6.0</v>
      </c>
      <c r="D87" s="56">
        <v>2.0</v>
      </c>
      <c r="E87" s="56">
        <v>4.0</v>
      </c>
      <c r="F87" s="57">
        <v>6.0</v>
      </c>
      <c r="G87" s="57">
        <v>3.0</v>
      </c>
      <c r="H87" s="57">
        <v>4.0</v>
      </c>
      <c r="I87" s="58">
        <v>8.0</v>
      </c>
      <c r="J87" s="58">
        <v>2.0</v>
      </c>
      <c r="K87" s="32">
        <v>4.0</v>
      </c>
      <c r="L87" s="33">
        <v>4.0</v>
      </c>
      <c r="M87" s="33">
        <v>4.0</v>
      </c>
      <c r="N87" s="33">
        <v>2.0</v>
      </c>
      <c r="O87" s="56">
        <v>6.0</v>
      </c>
      <c r="P87" s="56">
        <v>4.0</v>
      </c>
      <c r="Q87" s="33">
        <v>2.0</v>
      </c>
      <c r="R87" s="61">
        <v>3.0</v>
      </c>
      <c r="S87" s="61"/>
      <c r="T87" s="61">
        <v>6.0</v>
      </c>
      <c r="U87" s="37" t="str">
        <f t="shared" si="8"/>
        <v>33</v>
      </c>
      <c r="V87" s="37" t="str">
        <f t="shared" si="9"/>
        <v>11</v>
      </c>
      <c r="W87" s="37" t="str">
        <f t="shared" si="14"/>
        <v>22</v>
      </c>
      <c r="X87" s="75" t="str">
        <f t="shared" si="10"/>
        <v>132</v>
      </c>
      <c r="Y87" s="75" t="str">
        <f t="shared" si="11"/>
        <v>78.57142857</v>
      </c>
      <c r="Z87" s="75" t="str">
        <f t="shared" si="12"/>
        <v>550</v>
      </c>
    </row>
    <row r="88" ht="14.25" customHeight="1">
      <c r="A88" s="27">
        <v>80.0</v>
      </c>
      <c r="B88" s="28" t="s">
        <v>97</v>
      </c>
      <c r="C88" s="56">
        <v>6.0</v>
      </c>
      <c r="D88" s="56">
        <v>2.0</v>
      </c>
      <c r="E88" s="56">
        <v>4.0</v>
      </c>
      <c r="F88" s="57">
        <v>4.0</v>
      </c>
      <c r="G88" s="57">
        <v>4.0</v>
      </c>
      <c r="H88" s="57">
        <v>4.0</v>
      </c>
      <c r="I88" s="58">
        <v>9.0</v>
      </c>
      <c r="J88" s="58">
        <v>2.0</v>
      </c>
      <c r="K88" s="32">
        <v>4.0</v>
      </c>
      <c r="L88" s="33">
        <v>4.0</v>
      </c>
      <c r="M88" s="33">
        <v>6.0</v>
      </c>
      <c r="N88" s="33">
        <v>3.0</v>
      </c>
      <c r="O88" s="56">
        <v>6.0</v>
      </c>
      <c r="P88" s="56">
        <v>4.0</v>
      </c>
      <c r="Q88" s="33">
        <v>3.0</v>
      </c>
      <c r="R88" s="61">
        <v>3.0</v>
      </c>
      <c r="S88" s="61"/>
      <c r="T88" s="61">
        <v>7.0</v>
      </c>
      <c r="U88" s="37" t="str">
        <f t="shared" si="8"/>
        <v>33</v>
      </c>
      <c r="V88" s="37" t="str">
        <f t="shared" si="9"/>
        <v>12</v>
      </c>
      <c r="W88" s="37" t="str">
        <f t="shared" si="14"/>
        <v>25</v>
      </c>
      <c r="X88" s="75" t="str">
        <f t="shared" si="10"/>
        <v>132</v>
      </c>
      <c r="Y88" s="75" t="str">
        <f t="shared" si="11"/>
        <v>85.71428571</v>
      </c>
      <c r="Z88" s="75" t="str">
        <f t="shared" si="12"/>
        <v>625</v>
      </c>
    </row>
    <row r="89" ht="14.25" customHeight="1">
      <c r="A89" s="27">
        <v>81.0</v>
      </c>
      <c r="B89" s="28" t="s">
        <v>98</v>
      </c>
      <c r="C89" s="56">
        <v>6.0</v>
      </c>
      <c r="D89" s="56">
        <v>2.0</v>
      </c>
      <c r="E89" s="56">
        <v>4.0</v>
      </c>
      <c r="F89" s="57">
        <v>8.0</v>
      </c>
      <c r="G89" s="57">
        <v>3.0</v>
      </c>
      <c r="H89" s="57">
        <v>5.0</v>
      </c>
      <c r="I89" s="58">
        <v>9.0</v>
      </c>
      <c r="J89" s="58">
        <v>3.0</v>
      </c>
      <c r="K89" s="32">
        <v>5.0</v>
      </c>
      <c r="L89" s="33">
        <v>5.0</v>
      </c>
      <c r="M89" s="33">
        <v>6.0</v>
      </c>
      <c r="N89" s="33">
        <v>3.0</v>
      </c>
      <c r="O89" s="56">
        <v>6.0</v>
      </c>
      <c r="P89" s="56">
        <v>4.0</v>
      </c>
      <c r="Q89" s="33">
        <v>3.0</v>
      </c>
      <c r="R89" s="61">
        <v>4.0</v>
      </c>
      <c r="S89" s="61"/>
      <c r="T89" s="61">
        <v>7.0</v>
      </c>
      <c r="U89" s="37" t="str">
        <f t="shared" si="8"/>
        <v>35</v>
      </c>
      <c r="V89" s="37" t="str">
        <f t="shared" si="9"/>
        <v>12</v>
      </c>
      <c r="W89" s="37" t="str">
        <f t="shared" si="14"/>
        <v>27</v>
      </c>
      <c r="X89" s="75" t="str">
        <f t="shared" si="10"/>
        <v>140</v>
      </c>
      <c r="Y89" s="75" t="str">
        <f t="shared" si="11"/>
        <v>85.71428571</v>
      </c>
      <c r="Z89" s="75" t="str">
        <f t="shared" si="12"/>
        <v>675</v>
      </c>
    </row>
    <row r="90" ht="14.25" customHeight="1">
      <c r="A90" s="27">
        <v>82.0</v>
      </c>
      <c r="B90" s="28" t="s">
        <v>99</v>
      </c>
      <c r="C90" s="56">
        <v>1.0</v>
      </c>
      <c r="D90" s="56">
        <v>2.0</v>
      </c>
      <c r="E90" s="56">
        <v>0.0</v>
      </c>
      <c r="F90" s="57">
        <v>2.0</v>
      </c>
      <c r="G90" s="57">
        <v>3.0</v>
      </c>
      <c r="H90" s="57">
        <v>1.0</v>
      </c>
      <c r="I90" s="58">
        <v>4.0</v>
      </c>
      <c r="J90" s="58">
        <v>0.0</v>
      </c>
      <c r="K90" s="32">
        <v>1.0</v>
      </c>
      <c r="L90" s="33">
        <v>1.0</v>
      </c>
      <c r="M90" s="33">
        <v>2.0</v>
      </c>
      <c r="N90" s="33">
        <v>0.0</v>
      </c>
      <c r="O90" s="56">
        <v>1.0</v>
      </c>
      <c r="P90" s="56">
        <v>0.0</v>
      </c>
      <c r="Q90" s="33">
        <v>0.0</v>
      </c>
      <c r="R90" s="61">
        <v>1.0</v>
      </c>
      <c r="S90" s="61"/>
      <c r="T90" s="61">
        <v>0.0</v>
      </c>
      <c r="U90" s="37" t="str">
        <f t="shared" si="8"/>
        <v>9</v>
      </c>
      <c r="V90" s="37" t="str">
        <f t="shared" si="9"/>
        <v>5</v>
      </c>
      <c r="W90" s="37" t="str">
        <f t="shared" si="14"/>
        <v>2</v>
      </c>
      <c r="X90" s="75" t="str">
        <f t="shared" si="10"/>
        <v>36</v>
      </c>
      <c r="Y90" s="75" t="str">
        <f t="shared" si="11"/>
        <v>35.71428571</v>
      </c>
      <c r="Z90" s="75" t="str">
        <f t="shared" si="12"/>
        <v>50</v>
      </c>
    </row>
    <row r="91" ht="14.25" customHeight="1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68"/>
      <c r="V91" s="68"/>
      <c r="W91" s="68"/>
      <c r="X91" s="72"/>
      <c r="Y91" s="72"/>
      <c r="Z91" s="72"/>
    </row>
    <row r="92" ht="14.25" customHeight="1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68"/>
      <c r="V92" s="68"/>
      <c r="W92" s="68"/>
      <c r="X92" s="72"/>
      <c r="Y92" s="72"/>
      <c r="Z92" s="72"/>
    </row>
    <row r="93" ht="14.25" customHeight="1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68"/>
      <c r="V93" s="68"/>
      <c r="W93" s="68"/>
      <c r="X93" s="72"/>
      <c r="Y93" s="72"/>
      <c r="Z93" s="72"/>
    </row>
    <row r="94" ht="14.25" customHeight="1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68"/>
      <c r="V94" s="68"/>
      <c r="W94" s="68"/>
      <c r="X94" s="72"/>
      <c r="Y94" s="72"/>
      <c r="Z94" s="72"/>
    </row>
    <row r="95" ht="14.25" customHeight="1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68"/>
      <c r="V95" s="68"/>
      <c r="W95" s="68"/>
      <c r="X95" s="72"/>
      <c r="Y95" s="72"/>
      <c r="Z95" s="72"/>
    </row>
    <row r="96" ht="14.25" customHeight="1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68"/>
      <c r="V96" s="68"/>
      <c r="W96" s="68"/>
      <c r="X96" s="72"/>
      <c r="Y96" s="72"/>
      <c r="Z96" s="72"/>
    </row>
    <row r="97" ht="14.25" customHeight="1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68"/>
      <c r="V97" s="68"/>
      <c r="W97" s="68"/>
      <c r="X97" s="72"/>
      <c r="Y97" s="72"/>
      <c r="Z97" s="72"/>
    </row>
    <row r="98" ht="14.25" customHeight="1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68"/>
      <c r="V98" s="68"/>
      <c r="W98" s="68"/>
      <c r="X98" s="72"/>
      <c r="Y98" s="72"/>
      <c r="Z98" s="72"/>
    </row>
    <row r="99" ht="14.25" customHeight="1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68"/>
      <c r="V99" s="68"/>
      <c r="W99" s="68"/>
      <c r="X99" s="72"/>
      <c r="Y99" s="72"/>
      <c r="Z99" s="72"/>
    </row>
    <row r="100" ht="14.25" customHeight="1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68"/>
      <c r="V100" s="68"/>
      <c r="W100" s="68"/>
      <c r="X100" s="72"/>
      <c r="Y100" s="72"/>
      <c r="Z100" s="72"/>
    </row>
    <row r="101" ht="14.25" customHeight="1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68"/>
      <c r="V101" s="68"/>
      <c r="W101" s="68"/>
      <c r="X101" s="72"/>
      <c r="Y101" s="72"/>
      <c r="Z101" s="72"/>
    </row>
    <row r="102" ht="14.25" customHeight="1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68"/>
      <c r="V102" s="68"/>
      <c r="W102" s="68"/>
      <c r="X102" s="72"/>
      <c r="Y102" s="72"/>
      <c r="Z102" s="72"/>
    </row>
    <row r="103" ht="14.25" customHeight="1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68"/>
      <c r="V103" s="68"/>
      <c r="W103" s="68"/>
      <c r="X103" s="72"/>
      <c r="Y103" s="72"/>
      <c r="Z103" s="72"/>
    </row>
    <row r="104" ht="14.25" customHeight="1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68"/>
      <c r="V104" s="68"/>
      <c r="W104" s="68"/>
      <c r="X104" s="72"/>
      <c r="Y104" s="72"/>
      <c r="Z104" s="72"/>
    </row>
    <row r="105" ht="14.25" customHeigh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68"/>
      <c r="V105" s="68"/>
      <c r="W105" s="68"/>
      <c r="X105" s="72"/>
      <c r="Y105" s="72"/>
      <c r="Z105" s="72"/>
    </row>
    <row r="106" ht="14.25" customHeight="1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68"/>
      <c r="V106" s="68"/>
      <c r="W106" s="68"/>
      <c r="X106" s="72"/>
      <c r="Y106" s="72"/>
      <c r="Z106" s="72"/>
    </row>
    <row r="107" ht="14.25" customHeigh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68"/>
      <c r="V107" s="68"/>
      <c r="W107" s="68"/>
      <c r="X107" s="72"/>
      <c r="Y107" s="72"/>
      <c r="Z107" s="72"/>
    </row>
    <row r="108" ht="14.25" customHeight="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68"/>
      <c r="V108" s="68"/>
      <c r="W108" s="68"/>
      <c r="X108" s="72"/>
      <c r="Y108" s="72"/>
      <c r="Z108" s="72"/>
    </row>
    <row r="109" ht="14.25" customHeight="1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68"/>
      <c r="V109" s="68"/>
      <c r="W109" s="68"/>
      <c r="X109" s="72"/>
      <c r="Y109" s="72"/>
      <c r="Z109" s="72"/>
    </row>
    <row r="110" ht="14.25" customHeight="1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68"/>
      <c r="V110" s="68"/>
      <c r="W110" s="68"/>
      <c r="X110" s="72"/>
      <c r="Y110" s="72"/>
      <c r="Z110" s="72"/>
    </row>
    <row r="111" ht="14.25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68"/>
      <c r="V111" s="68"/>
      <c r="W111" s="68"/>
      <c r="X111" s="72"/>
      <c r="Y111" s="72"/>
      <c r="Z111" s="72"/>
    </row>
    <row r="112" ht="14.25" customHeight="1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68"/>
      <c r="V112" s="68"/>
      <c r="W112" s="68"/>
      <c r="X112" s="72"/>
      <c r="Y112" s="72"/>
      <c r="Z112" s="72"/>
    </row>
    <row r="113" ht="14.25" customHeigh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68"/>
      <c r="V113" s="68"/>
      <c r="W113" s="68"/>
      <c r="X113" s="72"/>
      <c r="Y113" s="72"/>
      <c r="Z113" s="72"/>
    </row>
    <row r="114" ht="14.25" customHeight="1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68"/>
      <c r="V114" s="68"/>
      <c r="W114" s="68"/>
      <c r="X114" s="72"/>
      <c r="Y114" s="72"/>
      <c r="Z114" s="72"/>
    </row>
    <row r="115" ht="14.25" customHeight="1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68"/>
      <c r="V115" s="68"/>
      <c r="W115" s="68"/>
      <c r="X115" s="72"/>
      <c r="Y115" s="72"/>
      <c r="Z115" s="72"/>
    </row>
    <row r="116" ht="14.25" customHeight="1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68"/>
      <c r="V116" s="68"/>
      <c r="W116" s="68"/>
      <c r="X116" s="72"/>
      <c r="Y116" s="72"/>
      <c r="Z116" s="72"/>
    </row>
    <row r="117" ht="14.25" customHeight="1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68"/>
      <c r="V117" s="68"/>
      <c r="W117" s="68"/>
      <c r="X117" s="72"/>
      <c r="Y117" s="72"/>
      <c r="Z117" s="72"/>
    </row>
    <row r="118" ht="14.25" customHeight="1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68"/>
      <c r="V118" s="68"/>
      <c r="W118" s="68"/>
      <c r="X118" s="72"/>
      <c r="Y118" s="72"/>
      <c r="Z118" s="72"/>
    </row>
    <row r="119" ht="14.25" customHeight="1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68"/>
      <c r="V119" s="68"/>
      <c r="W119" s="68"/>
      <c r="X119" s="72"/>
      <c r="Y119" s="72"/>
      <c r="Z119" s="72"/>
    </row>
    <row r="120" ht="14.25" customHeight="1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68"/>
      <c r="V120" s="68"/>
      <c r="W120" s="68"/>
      <c r="X120" s="72"/>
      <c r="Y120" s="72"/>
      <c r="Z120" s="72"/>
    </row>
    <row r="121" ht="14.25" customHeight="1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68"/>
      <c r="V121" s="68"/>
      <c r="W121" s="68"/>
      <c r="X121" s="72"/>
      <c r="Y121" s="72"/>
      <c r="Z121" s="72"/>
    </row>
    <row r="122" ht="14.25" customHeight="1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68"/>
      <c r="V122" s="68"/>
      <c r="W122" s="68"/>
      <c r="X122" s="72"/>
      <c r="Y122" s="72"/>
      <c r="Z122" s="72"/>
    </row>
    <row r="123" ht="14.25" customHeight="1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68"/>
      <c r="V123" s="68"/>
      <c r="W123" s="68"/>
      <c r="X123" s="72"/>
      <c r="Y123" s="72"/>
      <c r="Z123" s="72"/>
    </row>
    <row r="124" ht="14.25" customHeight="1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68"/>
      <c r="V124" s="68"/>
      <c r="W124" s="68"/>
      <c r="X124" s="72"/>
      <c r="Y124" s="72"/>
      <c r="Z124" s="72"/>
    </row>
    <row r="125" ht="14.25" customHeight="1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68"/>
      <c r="V125" s="68"/>
      <c r="W125" s="68"/>
      <c r="X125" s="72"/>
      <c r="Y125" s="72"/>
      <c r="Z125" s="72"/>
    </row>
    <row r="126" ht="14.25" customHeight="1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68"/>
      <c r="V126" s="68"/>
      <c r="W126" s="68"/>
      <c r="X126" s="72"/>
      <c r="Y126" s="72"/>
      <c r="Z126" s="72"/>
    </row>
    <row r="127" ht="14.25" customHeight="1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68"/>
      <c r="V127" s="68"/>
      <c r="W127" s="68"/>
      <c r="X127" s="72"/>
      <c r="Y127" s="72"/>
      <c r="Z127" s="72"/>
    </row>
    <row r="128" ht="14.25" customHeight="1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68"/>
      <c r="V128" s="68"/>
      <c r="W128" s="68"/>
      <c r="X128" s="72"/>
      <c r="Y128" s="72"/>
      <c r="Z128" s="72"/>
    </row>
    <row r="129" ht="14.2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68"/>
      <c r="V129" s="68"/>
      <c r="W129" s="68"/>
      <c r="X129" s="72"/>
      <c r="Y129" s="72"/>
      <c r="Z129" s="72"/>
    </row>
    <row r="130" ht="14.25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68"/>
      <c r="V130" s="68"/>
      <c r="W130" s="68"/>
      <c r="X130" s="72"/>
      <c r="Y130" s="72"/>
      <c r="Z130" s="72"/>
    </row>
    <row r="131" ht="14.25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68"/>
      <c r="V131" s="68"/>
      <c r="W131" s="68"/>
      <c r="X131" s="72"/>
      <c r="Y131" s="72"/>
      <c r="Z131" s="72"/>
    </row>
    <row r="132" ht="14.25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68"/>
      <c r="V132" s="68"/>
      <c r="W132" s="68"/>
      <c r="X132" s="72"/>
      <c r="Y132" s="72"/>
      <c r="Z132" s="72"/>
    </row>
    <row r="133" ht="14.25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68"/>
      <c r="V133" s="68"/>
      <c r="W133" s="68"/>
      <c r="X133" s="72"/>
      <c r="Y133" s="72"/>
      <c r="Z133" s="72"/>
    </row>
    <row r="134" ht="14.25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68"/>
      <c r="V134" s="68"/>
      <c r="W134" s="68"/>
      <c r="X134" s="72"/>
      <c r="Y134" s="72"/>
      <c r="Z134" s="72"/>
    </row>
    <row r="135" ht="14.25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68"/>
      <c r="V135" s="68"/>
      <c r="W135" s="68"/>
      <c r="X135" s="72"/>
      <c r="Y135" s="72"/>
      <c r="Z135" s="72"/>
    </row>
    <row r="136" ht="14.25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68"/>
      <c r="V136" s="68"/>
      <c r="W136" s="68"/>
      <c r="X136" s="72"/>
      <c r="Y136" s="72"/>
      <c r="Z136" s="72"/>
    </row>
    <row r="137" ht="14.25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68"/>
      <c r="V137" s="68"/>
      <c r="W137" s="68"/>
      <c r="X137" s="72"/>
      <c r="Y137" s="72"/>
      <c r="Z137" s="72"/>
    </row>
    <row r="138" ht="14.25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68"/>
      <c r="V138" s="68"/>
      <c r="W138" s="68"/>
      <c r="X138" s="72"/>
      <c r="Y138" s="72"/>
      <c r="Z138" s="72"/>
    </row>
    <row r="139" ht="14.25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68"/>
      <c r="V139" s="68"/>
      <c r="W139" s="68"/>
      <c r="X139" s="72"/>
      <c r="Y139" s="72"/>
      <c r="Z139" s="72"/>
    </row>
    <row r="140" ht="14.25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68"/>
      <c r="V140" s="68"/>
      <c r="W140" s="68"/>
      <c r="X140" s="72"/>
      <c r="Y140" s="72"/>
      <c r="Z140" s="72"/>
    </row>
    <row r="141" ht="14.25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68"/>
      <c r="V141" s="68"/>
      <c r="W141" s="68"/>
      <c r="X141" s="72"/>
      <c r="Y141" s="72"/>
      <c r="Z141" s="72"/>
    </row>
    <row r="142" ht="14.25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68"/>
      <c r="V142" s="68"/>
      <c r="W142" s="68"/>
      <c r="X142" s="72"/>
      <c r="Y142" s="72"/>
      <c r="Z142" s="72"/>
    </row>
    <row r="143" ht="14.25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68"/>
      <c r="V143" s="68"/>
      <c r="W143" s="68"/>
      <c r="X143" s="72"/>
      <c r="Y143" s="72"/>
      <c r="Z143" s="72"/>
    </row>
    <row r="144" ht="14.25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68"/>
      <c r="V144" s="68"/>
      <c r="W144" s="68"/>
      <c r="X144" s="72"/>
      <c r="Y144" s="72"/>
      <c r="Z144" s="72"/>
    </row>
    <row r="145" ht="14.25" customHeight="1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68"/>
      <c r="V145" s="68"/>
      <c r="W145" s="68"/>
      <c r="X145" s="72"/>
      <c r="Y145" s="72"/>
      <c r="Z145" s="72"/>
    </row>
    <row r="146" ht="14.25" customHeight="1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68"/>
      <c r="V146" s="68"/>
      <c r="W146" s="68"/>
      <c r="X146" s="72"/>
      <c r="Y146" s="72"/>
      <c r="Z146" s="72"/>
    </row>
    <row r="147" ht="14.25" customHeight="1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68"/>
      <c r="V147" s="68"/>
      <c r="W147" s="68"/>
      <c r="X147" s="72"/>
      <c r="Y147" s="72"/>
      <c r="Z147" s="72"/>
    </row>
    <row r="148" ht="14.25" customHeight="1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68"/>
      <c r="V148" s="68"/>
      <c r="W148" s="68"/>
      <c r="X148" s="72"/>
      <c r="Y148" s="72"/>
      <c r="Z148" s="72"/>
    </row>
    <row r="149" ht="14.25" customHeight="1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68"/>
      <c r="V149" s="68"/>
      <c r="W149" s="68"/>
      <c r="X149" s="72"/>
      <c r="Y149" s="72"/>
      <c r="Z149" s="72"/>
    </row>
    <row r="150" ht="14.25" customHeight="1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68"/>
      <c r="V150" s="68"/>
      <c r="W150" s="68"/>
      <c r="X150" s="72"/>
      <c r="Y150" s="72"/>
      <c r="Z150" s="72"/>
    </row>
    <row r="151" ht="14.25" customHeight="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68"/>
      <c r="V151" s="68"/>
      <c r="W151" s="68"/>
      <c r="X151" s="72"/>
      <c r="Y151" s="72"/>
      <c r="Z151" s="72"/>
    </row>
    <row r="152" ht="14.25" customHeight="1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68"/>
      <c r="V152" s="68"/>
      <c r="W152" s="68"/>
      <c r="X152" s="72"/>
      <c r="Y152" s="72"/>
      <c r="Z152" s="72"/>
    </row>
    <row r="153" ht="14.25" customHeight="1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68"/>
      <c r="V153" s="68"/>
      <c r="W153" s="68"/>
      <c r="X153" s="72"/>
      <c r="Y153" s="72"/>
      <c r="Z153" s="72"/>
    </row>
    <row r="154" ht="14.25" customHeight="1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68"/>
      <c r="V154" s="68"/>
      <c r="W154" s="68"/>
      <c r="X154" s="72"/>
      <c r="Y154" s="72"/>
      <c r="Z154" s="72"/>
    </row>
    <row r="155" ht="14.25" customHeight="1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68"/>
      <c r="V155" s="68"/>
      <c r="W155" s="68"/>
      <c r="X155" s="72"/>
      <c r="Y155" s="72"/>
      <c r="Z155" s="72"/>
    </row>
    <row r="156" ht="14.25" customHeight="1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68"/>
      <c r="V156" s="68"/>
      <c r="W156" s="68"/>
      <c r="X156" s="72"/>
      <c r="Y156" s="72"/>
      <c r="Z156" s="72"/>
    </row>
    <row r="157" ht="14.25" customHeight="1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68"/>
      <c r="V157" s="68"/>
      <c r="W157" s="68"/>
      <c r="X157" s="72"/>
      <c r="Y157" s="72"/>
      <c r="Z157" s="72"/>
    </row>
    <row r="158" ht="14.25" customHeight="1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68"/>
      <c r="V158" s="68"/>
      <c r="W158" s="68"/>
      <c r="X158" s="72"/>
      <c r="Y158" s="72"/>
      <c r="Z158" s="72"/>
    </row>
    <row r="159" ht="14.25" customHeight="1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68"/>
      <c r="V159" s="68"/>
      <c r="W159" s="68"/>
      <c r="X159" s="72"/>
      <c r="Y159" s="72"/>
      <c r="Z159" s="72"/>
    </row>
    <row r="160" ht="14.25" customHeight="1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68"/>
      <c r="V160" s="68"/>
      <c r="W160" s="68"/>
      <c r="X160" s="72"/>
      <c r="Y160" s="72"/>
      <c r="Z160" s="72"/>
    </row>
    <row r="161" ht="14.25" customHeight="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68"/>
      <c r="V161" s="68"/>
      <c r="W161" s="68"/>
      <c r="X161" s="72"/>
      <c r="Y161" s="72"/>
      <c r="Z161" s="72"/>
    </row>
    <row r="162" ht="14.25" customHeight="1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68"/>
      <c r="V162" s="68"/>
      <c r="W162" s="68"/>
      <c r="X162" s="72"/>
      <c r="Y162" s="72"/>
      <c r="Z162" s="72"/>
    </row>
    <row r="163" ht="14.25" customHeight="1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68"/>
      <c r="V163" s="68"/>
      <c r="W163" s="68"/>
      <c r="X163" s="72"/>
      <c r="Y163" s="72"/>
      <c r="Z163" s="72"/>
    </row>
    <row r="164" ht="14.25" customHeight="1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68"/>
      <c r="V164" s="68"/>
      <c r="W164" s="68"/>
      <c r="X164" s="72"/>
      <c r="Y164" s="72"/>
      <c r="Z164" s="72"/>
    </row>
    <row r="165" ht="14.25" customHeight="1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68"/>
      <c r="V165" s="68"/>
      <c r="W165" s="68"/>
      <c r="X165" s="72"/>
      <c r="Y165" s="72"/>
      <c r="Z165" s="72"/>
    </row>
    <row r="166" ht="14.25" customHeight="1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68"/>
      <c r="V166" s="68"/>
      <c r="W166" s="68"/>
      <c r="X166" s="72"/>
      <c r="Y166" s="72"/>
      <c r="Z166" s="72"/>
    </row>
    <row r="167" ht="14.25" customHeight="1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68"/>
      <c r="V167" s="68"/>
      <c r="W167" s="68"/>
      <c r="X167" s="72"/>
      <c r="Y167" s="72"/>
      <c r="Z167" s="72"/>
    </row>
    <row r="168" ht="14.25" customHeight="1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68"/>
      <c r="V168" s="68"/>
      <c r="W168" s="68"/>
      <c r="X168" s="72"/>
      <c r="Y168" s="72"/>
      <c r="Z168" s="72"/>
    </row>
    <row r="169" ht="14.25" customHeight="1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68"/>
      <c r="V169" s="68"/>
      <c r="W169" s="68"/>
      <c r="X169" s="72"/>
      <c r="Y169" s="72"/>
      <c r="Z169" s="72"/>
    </row>
    <row r="170" ht="14.25" customHeight="1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68"/>
      <c r="V170" s="68"/>
      <c r="W170" s="68"/>
      <c r="X170" s="72"/>
      <c r="Y170" s="72"/>
      <c r="Z170" s="72"/>
    </row>
    <row r="171" ht="14.25" customHeight="1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68"/>
      <c r="V171" s="68"/>
      <c r="W171" s="68"/>
      <c r="X171" s="72"/>
      <c r="Y171" s="72"/>
      <c r="Z171" s="72"/>
    </row>
    <row r="172" ht="14.25" customHeight="1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68"/>
      <c r="V172" s="68"/>
      <c r="W172" s="68"/>
      <c r="X172" s="72"/>
      <c r="Y172" s="72"/>
      <c r="Z172" s="72"/>
    </row>
    <row r="173" ht="14.25" customHeight="1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68"/>
      <c r="V173" s="68"/>
      <c r="W173" s="68"/>
      <c r="X173" s="72"/>
      <c r="Y173" s="72"/>
      <c r="Z173" s="72"/>
    </row>
    <row r="174" ht="14.25" customHeight="1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68"/>
      <c r="V174" s="68"/>
      <c r="W174" s="68"/>
      <c r="X174" s="72"/>
      <c r="Y174" s="72"/>
      <c r="Z174" s="72"/>
    </row>
    <row r="175" ht="14.25" customHeight="1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68"/>
      <c r="V175" s="68"/>
      <c r="W175" s="68"/>
      <c r="X175" s="72"/>
      <c r="Y175" s="72"/>
      <c r="Z175" s="72"/>
    </row>
    <row r="176" ht="14.25" customHeight="1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68"/>
      <c r="V176" s="68"/>
      <c r="W176" s="68"/>
      <c r="X176" s="72"/>
      <c r="Y176" s="72"/>
      <c r="Z176" s="72"/>
    </row>
    <row r="177" ht="14.25" customHeight="1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68"/>
      <c r="V177" s="68"/>
      <c r="W177" s="68"/>
      <c r="X177" s="72"/>
      <c r="Y177" s="72"/>
      <c r="Z177" s="72"/>
    </row>
    <row r="178" ht="14.25" customHeight="1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68"/>
      <c r="V178" s="68"/>
      <c r="W178" s="68"/>
      <c r="X178" s="72"/>
      <c r="Y178" s="72"/>
      <c r="Z178" s="72"/>
    </row>
    <row r="179" ht="14.25" customHeight="1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68"/>
      <c r="V179" s="68"/>
      <c r="W179" s="68"/>
      <c r="X179" s="72"/>
      <c r="Y179" s="72"/>
      <c r="Z179" s="72"/>
    </row>
    <row r="180" ht="14.25" customHeight="1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68"/>
      <c r="V180" s="68"/>
      <c r="W180" s="68"/>
      <c r="X180" s="72"/>
      <c r="Y180" s="72"/>
      <c r="Z180" s="72"/>
    </row>
    <row r="181" ht="14.25" customHeight="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68"/>
      <c r="V181" s="68"/>
      <c r="W181" s="68"/>
      <c r="X181" s="72"/>
      <c r="Y181" s="72"/>
      <c r="Z181" s="72"/>
    </row>
    <row r="182" ht="14.25" customHeight="1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68"/>
      <c r="V182" s="68"/>
      <c r="W182" s="68"/>
      <c r="X182" s="72"/>
      <c r="Y182" s="72"/>
      <c r="Z182" s="72"/>
    </row>
    <row r="183" ht="14.25" customHeight="1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68"/>
      <c r="V183" s="68"/>
      <c r="W183" s="68"/>
      <c r="X183" s="72"/>
      <c r="Y183" s="72"/>
      <c r="Z183" s="72"/>
    </row>
    <row r="184" ht="14.25" customHeight="1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68"/>
      <c r="V184" s="68"/>
      <c r="W184" s="68"/>
      <c r="X184" s="72"/>
      <c r="Y184" s="72"/>
      <c r="Z184" s="72"/>
    </row>
    <row r="185" ht="14.25" customHeight="1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68"/>
      <c r="V185" s="68"/>
      <c r="W185" s="68"/>
      <c r="X185" s="72"/>
      <c r="Y185" s="72"/>
      <c r="Z185" s="72"/>
    </row>
    <row r="186" ht="14.25" customHeight="1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68"/>
      <c r="V186" s="68"/>
      <c r="W186" s="68"/>
      <c r="X186" s="72"/>
      <c r="Y186" s="72"/>
      <c r="Z186" s="72"/>
    </row>
    <row r="187" ht="14.25" customHeight="1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68"/>
      <c r="V187" s="68"/>
      <c r="W187" s="68"/>
      <c r="X187" s="72"/>
      <c r="Y187" s="72"/>
      <c r="Z187" s="72"/>
    </row>
    <row r="188" ht="14.25" customHeight="1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68"/>
      <c r="V188" s="68"/>
      <c r="W188" s="68"/>
      <c r="X188" s="72"/>
      <c r="Y188" s="72"/>
      <c r="Z188" s="72"/>
    </row>
    <row r="189" ht="14.25" customHeight="1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68"/>
      <c r="V189" s="68"/>
      <c r="W189" s="68"/>
      <c r="X189" s="72"/>
      <c r="Y189" s="72"/>
      <c r="Z189" s="72"/>
    </row>
    <row r="190" ht="14.25" customHeight="1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68"/>
      <c r="V190" s="68"/>
      <c r="W190" s="68"/>
      <c r="X190" s="72"/>
      <c r="Y190" s="72"/>
      <c r="Z190" s="72"/>
    </row>
    <row r="191" ht="14.25" customHeight="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68"/>
      <c r="V191" s="68"/>
      <c r="W191" s="68"/>
      <c r="X191" s="72"/>
      <c r="Y191" s="72"/>
      <c r="Z191" s="72"/>
    </row>
    <row r="192" ht="14.25" customHeight="1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68"/>
      <c r="V192" s="68"/>
      <c r="W192" s="68"/>
      <c r="X192" s="72"/>
      <c r="Y192" s="72"/>
      <c r="Z192" s="72"/>
    </row>
    <row r="193" ht="14.25" customHeight="1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68"/>
      <c r="V193" s="68"/>
      <c r="W193" s="68"/>
      <c r="X193" s="72"/>
      <c r="Y193" s="72"/>
      <c r="Z193" s="72"/>
    </row>
    <row r="194" ht="14.25" customHeight="1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68"/>
      <c r="V194" s="68"/>
      <c r="W194" s="68"/>
      <c r="X194" s="72"/>
      <c r="Y194" s="72"/>
      <c r="Z194" s="72"/>
    </row>
    <row r="195" ht="14.25" customHeight="1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68"/>
      <c r="V195" s="68"/>
      <c r="W195" s="68"/>
      <c r="X195" s="72"/>
      <c r="Y195" s="72"/>
      <c r="Z195" s="72"/>
    </row>
    <row r="196" ht="14.25" customHeight="1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68"/>
      <c r="V196" s="68"/>
      <c r="W196" s="68"/>
      <c r="X196" s="72"/>
      <c r="Y196" s="72"/>
      <c r="Z196" s="72"/>
    </row>
    <row r="197" ht="14.25" customHeight="1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68"/>
      <c r="V197" s="68"/>
      <c r="W197" s="68"/>
      <c r="X197" s="72"/>
      <c r="Y197" s="72"/>
      <c r="Z197" s="72"/>
    </row>
    <row r="198" ht="14.25" customHeight="1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68"/>
      <c r="V198" s="68"/>
      <c r="W198" s="68"/>
      <c r="X198" s="72"/>
      <c r="Y198" s="72"/>
      <c r="Z198" s="72"/>
    </row>
    <row r="199" ht="14.25" customHeight="1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68"/>
      <c r="V199" s="68"/>
      <c r="W199" s="68"/>
      <c r="X199" s="72"/>
      <c r="Y199" s="72"/>
      <c r="Z199" s="72"/>
    </row>
    <row r="200" ht="14.25" customHeight="1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68"/>
      <c r="V200" s="68"/>
      <c r="W200" s="68"/>
      <c r="X200" s="72"/>
      <c r="Y200" s="72"/>
      <c r="Z200" s="72"/>
    </row>
    <row r="201" ht="14.25" customHeight="1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68"/>
      <c r="V201" s="68"/>
      <c r="W201" s="68"/>
      <c r="X201" s="72"/>
      <c r="Y201" s="72"/>
      <c r="Z201" s="72"/>
    </row>
    <row r="202" ht="14.25" customHeight="1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68"/>
      <c r="V202" s="68"/>
      <c r="W202" s="68"/>
      <c r="X202" s="72"/>
      <c r="Y202" s="72"/>
      <c r="Z202" s="72"/>
    </row>
    <row r="203" ht="14.25" customHeight="1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68"/>
      <c r="V203" s="68"/>
      <c r="W203" s="68"/>
      <c r="X203" s="72"/>
      <c r="Y203" s="72"/>
      <c r="Z203" s="72"/>
    </row>
    <row r="204" ht="14.25" customHeight="1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68"/>
      <c r="V204" s="68"/>
      <c r="W204" s="68"/>
      <c r="X204" s="72"/>
      <c r="Y204" s="72"/>
      <c r="Z204" s="72"/>
    </row>
    <row r="205" ht="14.25" customHeight="1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68"/>
      <c r="V205" s="68"/>
      <c r="W205" s="68"/>
      <c r="X205" s="72"/>
      <c r="Y205" s="72"/>
      <c r="Z205" s="72"/>
    </row>
    <row r="206" ht="14.25" customHeight="1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68"/>
      <c r="V206" s="68"/>
      <c r="W206" s="68"/>
      <c r="X206" s="72"/>
      <c r="Y206" s="72"/>
      <c r="Z206" s="72"/>
    </row>
    <row r="207" ht="14.25" customHeight="1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68"/>
      <c r="V207" s="68"/>
      <c r="W207" s="68"/>
      <c r="X207" s="72"/>
      <c r="Y207" s="72"/>
      <c r="Z207" s="72"/>
    </row>
    <row r="208" ht="14.25" customHeight="1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68"/>
      <c r="V208" s="68"/>
      <c r="W208" s="68"/>
      <c r="X208" s="72"/>
      <c r="Y208" s="72"/>
      <c r="Z208" s="72"/>
    </row>
    <row r="209" ht="14.25" customHeight="1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68"/>
      <c r="V209" s="68"/>
      <c r="W209" s="68"/>
      <c r="X209" s="72"/>
      <c r="Y209" s="72"/>
      <c r="Z209" s="72"/>
    </row>
    <row r="210" ht="14.25" customHeight="1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68"/>
      <c r="V210" s="68"/>
      <c r="W210" s="68"/>
      <c r="X210" s="72"/>
      <c r="Y210" s="72"/>
      <c r="Z210" s="72"/>
    </row>
    <row r="211" ht="14.25" customHeight="1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68"/>
      <c r="V211" s="68"/>
      <c r="W211" s="68"/>
      <c r="X211" s="72"/>
      <c r="Y211" s="72"/>
      <c r="Z211" s="72"/>
    </row>
    <row r="212" ht="14.25" customHeight="1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68"/>
      <c r="V212" s="68"/>
      <c r="W212" s="68"/>
      <c r="X212" s="72"/>
      <c r="Y212" s="72"/>
      <c r="Z212" s="72"/>
    </row>
    <row r="213" ht="14.25" customHeight="1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68"/>
      <c r="V213" s="68"/>
      <c r="W213" s="68"/>
      <c r="X213" s="72"/>
      <c r="Y213" s="72"/>
      <c r="Z213" s="72"/>
    </row>
    <row r="214" ht="14.25" customHeight="1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68"/>
      <c r="V214" s="68"/>
      <c r="W214" s="68"/>
      <c r="X214" s="72"/>
      <c r="Y214" s="72"/>
      <c r="Z214" s="72"/>
    </row>
    <row r="215" ht="14.25" customHeight="1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68"/>
      <c r="V215" s="68"/>
      <c r="W215" s="68"/>
      <c r="X215" s="72"/>
      <c r="Y215" s="72"/>
      <c r="Z215" s="72"/>
    </row>
    <row r="216" ht="14.25" customHeight="1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68"/>
      <c r="V216" s="68"/>
      <c r="W216" s="68"/>
      <c r="X216" s="72"/>
      <c r="Y216" s="72"/>
      <c r="Z216" s="72"/>
    </row>
    <row r="217" ht="14.25" customHeight="1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68"/>
      <c r="V217" s="68"/>
      <c r="W217" s="68"/>
      <c r="X217" s="72"/>
      <c r="Y217" s="72"/>
      <c r="Z217" s="72"/>
    </row>
    <row r="218" ht="14.25" customHeight="1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68"/>
      <c r="V218" s="68"/>
      <c r="W218" s="68"/>
      <c r="X218" s="72"/>
      <c r="Y218" s="72"/>
      <c r="Z218" s="72"/>
    </row>
    <row r="219" ht="14.25" customHeight="1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68"/>
      <c r="V219" s="68"/>
      <c r="W219" s="68"/>
      <c r="X219" s="72"/>
      <c r="Y219" s="72"/>
      <c r="Z219" s="72"/>
    </row>
    <row r="220" ht="14.25" customHeight="1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68"/>
      <c r="V220" s="68"/>
      <c r="W220" s="68"/>
      <c r="X220" s="72"/>
      <c r="Y220" s="72"/>
      <c r="Z220" s="72"/>
    </row>
    <row r="221" ht="14.25" customHeight="1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68"/>
      <c r="V221" s="68"/>
      <c r="W221" s="68"/>
      <c r="X221" s="72"/>
      <c r="Y221" s="72"/>
      <c r="Z221" s="72"/>
    </row>
    <row r="222" ht="14.25" customHeight="1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68"/>
      <c r="V222" s="68"/>
      <c r="W222" s="68"/>
      <c r="X222" s="72"/>
      <c r="Y222" s="72"/>
      <c r="Z222" s="72"/>
    </row>
    <row r="223" ht="14.25" customHeight="1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68"/>
      <c r="V223" s="68"/>
      <c r="W223" s="68"/>
      <c r="X223" s="72"/>
      <c r="Y223" s="72"/>
      <c r="Z223" s="72"/>
    </row>
    <row r="224" ht="14.25" customHeight="1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68"/>
      <c r="V224" s="68"/>
      <c r="W224" s="68"/>
      <c r="X224" s="72"/>
      <c r="Y224" s="72"/>
      <c r="Z224" s="72"/>
    </row>
    <row r="225" ht="14.25" customHeight="1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68"/>
      <c r="V225" s="68"/>
      <c r="W225" s="68"/>
      <c r="X225" s="72"/>
      <c r="Y225" s="72"/>
      <c r="Z225" s="72"/>
    </row>
    <row r="226" ht="14.25" customHeight="1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68"/>
      <c r="V226" s="68"/>
      <c r="W226" s="68"/>
      <c r="X226" s="72"/>
      <c r="Y226" s="72"/>
      <c r="Z226" s="72"/>
    </row>
    <row r="227" ht="14.25" customHeight="1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68"/>
      <c r="V227" s="68"/>
      <c r="W227" s="68"/>
      <c r="X227" s="72"/>
      <c r="Y227" s="72"/>
      <c r="Z227" s="72"/>
    </row>
    <row r="228" ht="14.25" customHeight="1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68"/>
      <c r="V228" s="68"/>
      <c r="W228" s="68"/>
      <c r="X228" s="72"/>
      <c r="Y228" s="72"/>
      <c r="Z228" s="72"/>
    </row>
    <row r="229" ht="14.25" customHeight="1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68"/>
      <c r="V229" s="68"/>
      <c r="W229" s="68"/>
      <c r="X229" s="72"/>
      <c r="Y229" s="72"/>
      <c r="Z229" s="72"/>
    </row>
    <row r="230" ht="14.25" customHeight="1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68"/>
      <c r="V230" s="68"/>
      <c r="W230" s="68"/>
      <c r="X230" s="72"/>
      <c r="Y230" s="72"/>
      <c r="Z230" s="72"/>
    </row>
    <row r="231" ht="14.25" customHeight="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68"/>
      <c r="V231" s="68"/>
      <c r="W231" s="68"/>
      <c r="X231" s="72"/>
      <c r="Y231" s="72"/>
      <c r="Z231" s="72"/>
    </row>
    <row r="232" ht="14.25" customHeight="1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68"/>
      <c r="V232" s="68"/>
      <c r="W232" s="68"/>
      <c r="X232" s="72"/>
      <c r="Y232" s="72"/>
      <c r="Z232" s="72"/>
    </row>
    <row r="233" ht="14.25" customHeight="1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68"/>
      <c r="V233" s="68"/>
      <c r="W233" s="68"/>
      <c r="X233" s="72"/>
      <c r="Y233" s="72"/>
      <c r="Z233" s="72"/>
    </row>
    <row r="234" ht="14.25" customHeight="1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68"/>
      <c r="V234" s="68"/>
      <c r="W234" s="68"/>
      <c r="X234" s="72"/>
      <c r="Y234" s="72"/>
      <c r="Z234" s="72"/>
    </row>
    <row r="235" ht="14.25" customHeight="1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68"/>
      <c r="V235" s="68"/>
      <c r="W235" s="68"/>
      <c r="X235" s="72"/>
      <c r="Y235" s="72"/>
      <c r="Z235" s="72"/>
    </row>
    <row r="236" ht="14.25" customHeight="1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68"/>
      <c r="V236" s="68"/>
      <c r="W236" s="68"/>
      <c r="X236" s="72"/>
      <c r="Y236" s="72"/>
      <c r="Z236" s="72"/>
    </row>
    <row r="237" ht="14.25" customHeight="1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68"/>
      <c r="V237" s="68"/>
      <c r="W237" s="68"/>
      <c r="X237" s="72"/>
      <c r="Y237" s="72"/>
      <c r="Z237" s="72"/>
    </row>
    <row r="238" ht="14.25" customHeight="1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68"/>
      <c r="V238" s="68"/>
      <c r="W238" s="68"/>
      <c r="X238" s="72"/>
      <c r="Y238" s="72"/>
      <c r="Z238" s="72"/>
    </row>
    <row r="239" ht="14.25" customHeight="1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68"/>
      <c r="V239" s="68"/>
      <c r="W239" s="68"/>
      <c r="X239" s="72"/>
      <c r="Y239" s="72"/>
      <c r="Z239" s="72"/>
    </row>
    <row r="240" ht="14.25" customHeight="1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68"/>
      <c r="V240" s="68"/>
      <c r="W240" s="68"/>
      <c r="X240" s="72"/>
      <c r="Y240" s="72"/>
      <c r="Z240" s="72"/>
    </row>
    <row r="241" ht="14.25" customHeight="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68"/>
      <c r="V241" s="68"/>
      <c r="W241" s="68"/>
      <c r="X241" s="72"/>
      <c r="Y241" s="72"/>
      <c r="Z241" s="72"/>
    </row>
    <row r="242" ht="14.25" customHeight="1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68"/>
      <c r="V242" s="68"/>
      <c r="W242" s="68"/>
      <c r="X242" s="72"/>
      <c r="Y242" s="72"/>
      <c r="Z242" s="72"/>
    </row>
    <row r="243" ht="14.25" customHeight="1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68"/>
      <c r="V243" s="68"/>
      <c r="W243" s="68"/>
      <c r="X243" s="72"/>
      <c r="Y243" s="72"/>
      <c r="Z243" s="72"/>
    </row>
    <row r="244" ht="14.25" customHeight="1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68"/>
      <c r="V244" s="68"/>
      <c r="W244" s="68"/>
      <c r="X244" s="72"/>
      <c r="Y244" s="72"/>
      <c r="Z244" s="72"/>
    </row>
    <row r="245" ht="14.25" customHeight="1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68"/>
      <c r="V245" s="68"/>
      <c r="W245" s="68"/>
      <c r="X245" s="72"/>
      <c r="Y245" s="72"/>
      <c r="Z245" s="72"/>
    </row>
    <row r="246" ht="14.25" customHeight="1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68"/>
      <c r="V246" s="68"/>
      <c r="W246" s="68"/>
      <c r="X246" s="72"/>
      <c r="Y246" s="72"/>
      <c r="Z246" s="72"/>
    </row>
    <row r="247" ht="14.25" customHeight="1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68"/>
      <c r="V247" s="68"/>
      <c r="W247" s="68"/>
      <c r="X247" s="72"/>
      <c r="Y247" s="72"/>
      <c r="Z247" s="72"/>
    </row>
    <row r="248" ht="14.25" customHeight="1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68"/>
      <c r="V248" s="68"/>
      <c r="W248" s="68"/>
      <c r="X248" s="72"/>
      <c r="Y248" s="72"/>
      <c r="Z248" s="72"/>
    </row>
    <row r="249" ht="14.25" customHeight="1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68"/>
      <c r="V249" s="68"/>
      <c r="W249" s="68"/>
      <c r="X249" s="72"/>
      <c r="Y249" s="72"/>
      <c r="Z249" s="72"/>
    </row>
    <row r="250" ht="14.25" customHeight="1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68"/>
      <c r="V250" s="68"/>
      <c r="W250" s="68"/>
      <c r="X250" s="72"/>
      <c r="Y250" s="72"/>
      <c r="Z250" s="72"/>
    </row>
    <row r="251" ht="14.25" customHeight="1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68"/>
      <c r="V251" s="68"/>
      <c r="W251" s="68"/>
      <c r="X251" s="72"/>
      <c r="Y251" s="72"/>
      <c r="Z251" s="72"/>
    </row>
    <row r="252" ht="14.25" customHeight="1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68"/>
      <c r="V252" s="68"/>
      <c r="W252" s="68"/>
      <c r="X252" s="72"/>
      <c r="Y252" s="72"/>
      <c r="Z252" s="72"/>
    </row>
    <row r="253" ht="14.25" customHeight="1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68"/>
      <c r="V253" s="68"/>
      <c r="W253" s="68"/>
      <c r="X253" s="72"/>
      <c r="Y253" s="72"/>
      <c r="Z253" s="72"/>
    </row>
    <row r="254" ht="14.25" customHeight="1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68"/>
      <c r="V254" s="68"/>
      <c r="W254" s="68"/>
      <c r="X254" s="72"/>
      <c r="Y254" s="72"/>
      <c r="Z254" s="72"/>
    </row>
    <row r="255" ht="14.25" customHeight="1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68"/>
      <c r="V255" s="68"/>
      <c r="W255" s="68"/>
      <c r="X255" s="72"/>
      <c r="Y255" s="72"/>
      <c r="Z255" s="72"/>
    </row>
    <row r="256" ht="14.25" customHeight="1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68"/>
      <c r="V256" s="68"/>
      <c r="W256" s="68"/>
      <c r="X256" s="72"/>
      <c r="Y256" s="72"/>
      <c r="Z256" s="72"/>
    </row>
    <row r="257" ht="14.25" customHeight="1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68"/>
      <c r="V257" s="68"/>
      <c r="W257" s="68"/>
      <c r="X257" s="72"/>
      <c r="Y257" s="72"/>
      <c r="Z257" s="72"/>
    </row>
    <row r="258" ht="14.25" customHeight="1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68"/>
      <c r="V258" s="68"/>
      <c r="W258" s="68"/>
      <c r="X258" s="72"/>
      <c r="Y258" s="72"/>
      <c r="Z258" s="72"/>
    </row>
    <row r="259" ht="14.25" customHeight="1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68"/>
      <c r="V259" s="68"/>
      <c r="W259" s="68"/>
      <c r="X259" s="72"/>
      <c r="Y259" s="72"/>
      <c r="Z259" s="72"/>
    </row>
    <row r="260" ht="14.25" customHeight="1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68"/>
      <c r="V260" s="68"/>
      <c r="W260" s="68"/>
      <c r="X260" s="72"/>
      <c r="Y260" s="72"/>
      <c r="Z260" s="72"/>
    </row>
    <row r="261" ht="14.25" customHeight="1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68"/>
      <c r="V261" s="68"/>
      <c r="W261" s="68"/>
      <c r="X261" s="72"/>
      <c r="Y261" s="72"/>
      <c r="Z261" s="72"/>
    </row>
    <row r="262" ht="14.25" customHeight="1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68"/>
      <c r="V262" s="68"/>
      <c r="W262" s="68"/>
      <c r="X262" s="72"/>
      <c r="Y262" s="72"/>
      <c r="Z262" s="72"/>
    </row>
    <row r="263" ht="14.25" customHeight="1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68"/>
      <c r="V263" s="68"/>
      <c r="W263" s="68"/>
      <c r="X263" s="72"/>
      <c r="Y263" s="72"/>
      <c r="Z263" s="72"/>
    </row>
    <row r="264" ht="14.25" customHeight="1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68"/>
      <c r="V264" s="68"/>
      <c r="W264" s="68"/>
      <c r="X264" s="72"/>
      <c r="Y264" s="72"/>
      <c r="Z264" s="72"/>
    </row>
    <row r="265" ht="14.25" customHeight="1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68"/>
      <c r="V265" s="68"/>
      <c r="W265" s="68"/>
      <c r="X265" s="72"/>
      <c r="Y265" s="72"/>
      <c r="Z265" s="72"/>
    </row>
    <row r="266" ht="14.25" customHeight="1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68"/>
      <c r="V266" s="68"/>
      <c r="W266" s="68"/>
      <c r="X266" s="72"/>
      <c r="Y266" s="72"/>
      <c r="Z266" s="72"/>
    </row>
    <row r="267" ht="14.25" customHeight="1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68"/>
      <c r="V267" s="68"/>
      <c r="W267" s="68"/>
      <c r="X267" s="72"/>
      <c r="Y267" s="72"/>
      <c r="Z267" s="72"/>
    </row>
    <row r="268" ht="14.25" customHeight="1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68"/>
      <c r="V268" s="68"/>
      <c r="W268" s="68"/>
      <c r="X268" s="72"/>
      <c r="Y268" s="72"/>
      <c r="Z268" s="72"/>
    </row>
    <row r="269" ht="14.25" customHeight="1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68"/>
      <c r="V269" s="68"/>
      <c r="W269" s="68"/>
      <c r="X269" s="72"/>
      <c r="Y269" s="72"/>
      <c r="Z269" s="72"/>
    </row>
    <row r="270" ht="14.25" customHeight="1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68"/>
      <c r="V270" s="68"/>
      <c r="W270" s="68"/>
      <c r="X270" s="72"/>
      <c r="Y270" s="72"/>
      <c r="Z270" s="72"/>
    </row>
    <row r="271" ht="14.25" customHeight="1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68"/>
      <c r="V271" s="68"/>
      <c r="W271" s="68"/>
      <c r="X271" s="72"/>
      <c r="Y271" s="72"/>
      <c r="Z271" s="72"/>
    </row>
    <row r="272" ht="14.25" customHeight="1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68"/>
      <c r="V272" s="68"/>
      <c r="W272" s="68"/>
      <c r="X272" s="72"/>
      <c r="Y272" s="72"/>
      <c r="Z272" s="72"/>
    </row>
    <row r="273" ht="14.25" customHeight="1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68"/>
      <c r="V273" s="68"/>
      <c r="W273" s="68"/>
      <c r="X273" s="72"/>
      <c r="Y273" s="72"/>
      <c r="Z273" s="72"/>
    </row>
    <row r="274" ht="14.25" customHeight="1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68"/>
      <c r="V274" s="68"/>
      <c r="W274" s="68"/>
      <c r="X274" s="72"/>
      <c r="Y274" s="72"/>
      <c r="Z274" s="72"/>
    </row>
    <row r="275" ht="14.25" customHeight="1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68"/>
      <c r="V275" s="68"/>
      <c r="W275" s="68"/>
      <c r="X275" s="72"/>
      <c r="Y275" s="72"/>
      <c r="Z275" s="72"/>
    </row>
    <row r="276" ht="14.25" customHeight="1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68"/>
      <c r="V276" s="68"/>
      <c r="W276" s="68"/>
      <c r="X276" s="72"/>
      <c r="Y276" s="72"/>
      <c r="Z276" s="72"/>
    </row>
    <row r="277" ht="14.25" customHeight="1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68"/>
      <c r="V277" s="68"/>
      <c r="W277" s="68"/>
      <c r="X277" s="72"/>
      <c r="Y277" s="72"/>
      <c r="Z277" s="72"/>
    </row>
    <row r="278" ht="14.25" customHeight="1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68"/>
      <c r="V278" s="68"/>
      <c r="W278" s="68"/>
      <c r="X278" s="72"/>
      <c r="Y278" s="72"/>
      <c r="Z278" s="72"/>
    </row>
    <row r="279" ht="14.25" customHeight="1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68"/>
      <c r="V279" s="68"/>
      <c r="W279" s="68"/>
      <c r="X279" s="72"/>
      <c r="Y279" s="72"/>
      <c r="Z279" s="72"/>
    </row>
    <row r="280" ht="14.25" customHeight="1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68"/>
      <c r="V280" s="68"/>
      <c r="W280" s="68"/>
      <c r="X280" s="72"/>
      <c r="Y280" s="72"/>
      <c r="Z280" s="72"/>
    </row>
    <row r="281" ht="14.25" customHeight="1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68"/>
      <c r="V281" s="68"/>
      <c r="W281" s="68"/>
      <c r="X281" s="72"/>
      <c r="Y281" s="72"/>
      <c r="Z281" s="72"/>
    </row>
    <row r="282" ht="14.25" customHeight="1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68"/>
      <c r="V282" s="68"/>
      <c r="W282" s="68"/>
      <c r="X282" s="72"/>
      <c r="Y282" s="72"/>
      <c r="Z282" s="72"/>
    </row>
    <row r="283" ht="14.25" customHeight="1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68"/>
      <c r="V283" s="68"/>
      <c r="W283" s="68"/>
      <c r="X283" s="72"/>
      <c r="Y283" s="72"/>
      <c r="Z283" s="72"/>
    </row>
    <row r="284" ht="14.25" customHeight="1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68"/>
      <c r="V284" s="68"/>
      <c r="W284" s="68"/>
      <c r="X284" s="72"/>
      <c r="Y284" s="72"/>
      <c r="Z284" s="72"/>
    </row>
    <row r="285" ht="14.25" customHeight="1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68"/>
      <c r="V285" s="68"/>
      <c r="W285" s="68"/>
      <c r="X285" s="72"/>
      <c r="Y285" s="72"/>
      <c r="Z285" s="72"/>
    </row>
    <row r="286" ht="14.25" customHeight="1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68"/>
      <c r="V286" s="68"/>
      <c r="W286" s="68"/>
      <c r="X286" s="72"/>
      <c r="Y286" s="72"/>
      <c r="Z286" s="72"/>
    </row>
    <row r="287" ht="14.25" customHeight="1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68"/>
      <c r="V287" s="68"/>
      <c r="W287" s="68"/>
      <c r="X287" s="72"/>
      <c r="Y287" s="72"/>
      <c r="Z287" s="72"/>
    </row>
    <row r="288" ht="14.25" customHeight="1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68"/>
      <c r="V288" s="68"/>
      <c r="W288" s="68"/>
      <c r="X288" s="72"/>
      <c r="Y288" s="72"/>
      <c r="Z288" s="72"/>
    </row>
    <row r="289" ht="14.25" customHeight="1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68"/>
      <c r="V289" s="68"/>
      <c r="W289" s="68"/>
      <c r="X289" s="72"/>
      <c r="Y289" s="72"/>
      <c r="Z289" s="72"/>
    </row>
    <row r="290" ht="14.25" customHeight="1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68"/>
      <c r="V290" s="68"/>
      <c r="W290" s="68"/>
      <c r="X290" s="72"/>
      <c r="Y290" s="72"/>
      <c r="Z290" s="72"/>
    </row>
  </sheetData>
  <mergeCells count="11">
    <mergeCell ref="C5:E5"/>
    <mergeCell ref="F5:H5"/>
    <mergeCell ref="I5:K5"/>
    <mergeCell ref="L5:N5"/>
    <mergeCell ref="O5:Q5"/>
    <mergeCell ref="R5:T5"/>
    <mergeCell ref="U5:W5"/>
    <mergeCell ref="X5:Z5"/>
    <mergeCell ref="A1:Z3"/>
    <mergeCell ref="A4:Z4"/>
    <mergeCell ref="A5:B5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6" width="14.4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2024-05-06T10:30:36Z</dcterms:created>
  <dc:creator>hp</dc:creator>
</cp:coreProperties>
</file>